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125" windowHeight="11520"/>
  </bookViews>
  <sheets>
    <sheet name="Table 6.9" sheetId="2" r:id="rId1"/>
    <sheet name="Tbl 6.10" sheetId="1" r:id="rId2"/>
  </sheets>
  <externalReferences>
    <externalReference r:id="rId3"/>
  </externalReferences>
  <definedNames>
    <definedName name="_xlnm._FilterDatabase" localSheetId="0" hidden="1">'Table 6.9'!$B$3:$B$173</definedName>
    <definedName name="_xlnm._FilterDatabase" localSheetId="1" hidden="1">'Tbl 6.10'!$B$3:$B$173</definedName>
    <definedName name="NPV_Rate">'[1]Market Value'!$B$2</definedName>
    <definedName name="_xlnm.Print_Area" localSheetId="0">'Table 6.9'!$A$3:$X$173</definedName>
    <definedName name="_xlnm.Print_Area" localSheetId="1">'Tbl 6.10'!$A$3:$X$173</definedName>
    <definedName name="_xlnm.Print_Titles" localSheetId="0">'Table 6.9'!$4:$5</definedName>
    <definedName name="_xlnm.Print_Titles" localSheetId="1">'Tbl 6.10'!$4:$5</definedName>
    <definedName name="ResourceData_Columns">[1]ResourceData!$A$1:$V$1</definedName>
    <definedName name="resourceName">[1]ResourceData!$D$1:$D$5000</definedName>
    <definedName name="StartYear">2019</definedName>
    <definedName name="TblCapacityPlanningFctWinter">'[1]Winter PCF'!$E$3:$E$165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5" i="2" l="1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A3" i="2"/>
  <c r="A3" i="1"/>
  <c r="AC25" i="1"/>
  <c r="AC32" i="1"/>
  <c r="AC16" i="1"/>
  <c r="AE12" i="1"/>
  <c r="AD21" i="1"/>
  <c r="AF31" i="1"/>
  <c r="AH14" i="1"/>
  <c r="AE34" i="1"/>
  <c r="AG26" i="1"/>
  <c r="AD14" i="1"/>
  <c r="AH25" i="1"/>
  <c r="AF18" i="1"/>
  <c r="AF17" i="1"/>
  <c r="AG23" i="1"/>
  <c r="AD9" i="1"/>
  <c r="AG25" i="1"/>
  <c r="AE22" i="1"/>
  <c r="AG27" i="1"/>
  <c r="AG10" i="1"/>
  <c r="AH31" i="1"/>
  <c r="AD30" i="1"/>
  <c r="AE11" i="1"/>
  <c r="AE25" i="1"/>
  <c r="AH8" i="1"/>
  <c r="AG24" i="1"/>
  <c r="AH17" i="1"/>
  <c r="AE8" i="1"/>
  <c r="AF20" i="1"/>
  <c r="AC24" i="1"/>
  <c r="AF8" i="1"/>
  <c r="AG20" i="1"/>
  <c r="AC29" i="1"/>
  <c r="AF16" i="1"/>
  <c r="AE24" i="1"/>
  <c r="AE32" i="1"/>
  <c r="AD29" i="1"/>
  <c r="AE9" i="1"/>
  <c r="AF21" i="1"/>
  <c r="AH21" i="1"/>
  <c r="AE18" i="1"/>
  <c r="AD24" i="1"/>
  <c r="AE31" i="1"/>
  <c r="AH13" i="1"/>
  <c r="AC14" i="1"/>
  <c r="AE15" i="1"/>
  <c r="AD12" i="1"/>
  <c r="AE17" i="1"/>
  <c r="AC27" i="1"/>
  <c r="AH9" i="1"/>
  <c r="AD34" i="1"/>
  <c r="AH27" i="1"/>
  <c r="AG13" i="1"/>
  <c r="AH33" i="1"/>
  <c r="AG32" i="1"/>
  <c r="AF22" i="1"/>
  <c r="AF29" i="1"/>
  <c r="AF13" i="1"/>
  <c r="AF9" i="1"/>
  <c r="AG15" i="1"/>
  <c r="AF23" i="1"/>
  <c r="AG29" i="1"/>
  <c r="AG28" i="1"/>
  <c r="AE16" i="1"/>
  <c r="AC31" i="1"/>
  <c r="AF34" i="1"/>
  <c r="AD16" i="1"/>
  <c r="AC12" i="1"/>
  <c r="AD13" i="1"/>
  <c r="AH30" i="1"/>
  <c r="AH20" i="1"/>
  <c r="AE14" i="1"/>
  <c r="AD17" i="1"/>
  <c r="AH29" i="1"/>
  <c r="AH23" i="1"/>
  <c r="AG19" i="1"/>
  <c r="AF26" i="1"/>
  <c r="AG14" i="1"/>
  <c r="AF19" i="1"/>
  <c r="AH19" i="1"/>
  <c r="AD33" i="1"/>
  <c r="AC15" i="1"/>
  <c r="AG21" i="1"/>
  <c r="AC30" i="1"/>
  <c r="AE20" i="1"/>
  <c r="AG33" i="1"/>
  <c r="AF24" i="1"/>
  <c r="AC9" i="1"/>
  <c r="AE23" i="1"/>
  <c r="AG31" i="1"/>
  <c r="AE19" i="1"/>
  <c r="AC22" i="1"/>
  <c r="AC28" i="1"/>
  <c r="AF27" i="1"/>
  <c r="AE13" i="1"/>
  <c r="AE21" i="1"/>
  <c r="AD18" i="1"/>
  <c r="AC34" i="1"/>
  <c r="AD26" i="1"/>
  <c r="AH16" i="1"/>
  <c r="AG12" i="1"/>
  <c r="AC21" i="1"/>
  <c r="AF11" i="1"/>
  <c r="AF32" i="1"/>
  <c r="AG8" i="1"/>
  <c r="AF28" i="1"/>
  <c r="AC18" i="1"/>
  <c r="AC8" i="1"/>
  <c r="AD20" i="1"/>
  <c r="AD27" i="1"/>
  <c r="AE33" i="1"/>
  <c r="AH26" i="1"/>
  <c r="AC11" i="1"/>
  <c r="AF15" i="1"/>
  <c r="AE27" i="1"/>
  <c r="AE26" i="1"/>
  <c r="AH11" i="1"/>
  <c r="AH18" i="1"/>
  <c r="AD32" i="1"/>
  <c r="AC13" i="1"/>
  <c r="AG30" i="1"/>
  <c r="AD10" i="1"/>
  <c r="AG9" i="1"/>
  <c r="AG17" i="1"/>
  <c r="AE29" i="1"/>
  <c r="AG11" i="1"/>
  <c r="AD8" i="1"/>
  <c r="AH15" i="1"/>
  <c r="AH10" i="1"/>
  <c r="AF33" i="1"/>
  <c r="AC19" i="1"/>
  <c r="AH22" i="1"/>
  <c r="AG16" i="1"/>
  <c r="AD22" i="1"/>
  <c r="AC33" i="1"/>
  <c r="AC17" i="1"/>
  <c r="AE28" i="1"/>
  <c r="AC10" i="1"/>
  <c r="AC23" i="1"/>
  <c r="AD31" i="1"/>
  <c r="AH12" i="1"/>
  <c r="AH32" i="1"/>
  <c r="AF25" i="1"/>
  <c r="AG34" i="1"/>
  <c r="AF30" i="1"/>
  <c r="AF14" i="1"/>
  <c r="AG22" i="1"/>
  <c r="AH34" i="1"/>
  <c r="AF12" i="1"/>
  <c r="AD11" i="1"/>
  <c r="AE30" i="1"/>
  <c r="AH24" i="1"/>
  <c r="AC20" i="1"/>
  <c r="AG18" i="1"/>
  <c r="AD28" i="1"/>
  <c r="AD19" i="1"/>
  <c r="AF10" i="1"/>
  <c r="AD25" i="1"/>
  <c r="AD23" i="1"/>
  <c r="AH28" i="1"/>
  <c r="AC26" i="1"/>
  <c r="AD15" i="1"/>
  <c r="AE10" i="1"/>
  <c r="AH33" i="2"/>
  <c r="AE10" i="2"/>
  <c r="AG26" i="2"/>
  <c r="AG10" i="2"/>
  <c r="AG27" i="2"/>
  <c r="AG11" i="2"/>
  <c r="AF31" i="2"/>
  <c r="AF15" i="2"/>
  <c r="AF20" i="2"/>
  <c r="AF16" i="2"/>
  <c r="AC34" i="2"/>
  <c r="AC18" i="2"/>
  <c r="AC13" i="2"/>
  <c r="AC19" i="2"/>
  <c r="AG13" i="2"/>
  <c r="AE22" i="2"/>
  <c r="AF32" i="2"/>
  <c r="AD27" i="2"/>
  <c r="AD20" i="2"/>
  <c r="AG25" i="2"/>
  <c r="AH19" i="2"/>
  <c r="AC21" i="2"/>
  <c r="AH20" i="2"/>
  <c r="AG17" i="2"/>
  <c r="AG24" i="2"/>
  <c r="AG8" i="2"/>
  <c r="AE24" i="2"/>
  <c r="AC23" i="2"/>
  <c r="AD13" i="2"/>
  <c r="AH9" i="2"/>
  <c r="AE28" i="2"/>
  <c r="AE13" i="2"/>
  <c r="AE23" i="2"/>
  <c r="AE11" i="2"/>
  <c r="AG14" i="2"/>
  <c r="AG15" i="2"/>
  <c r="AF19" i="2"/>
  <c r="AD11" i="2"/>
  <c r="AC17" i="2"/>
  <c r="AC28" i="2"/>
  <c r="AF25" i="2"/>
  <c r="AF10" i="2"/>
  <c r="AE33" i="2"/>
  <c r="AF13" i="2"/>
  <c r="AE9" i="2"/>
  <c r="AE21" i="2"/>
  <c r="AD9" i="2"/>
  <c r="AG22" i="2"/>
  <c r="AF11" i="2"/>
  <c r="AD21" i="2"/>
  <c r="AH23" i="2"/>
  <c r="AH34" i="2"/>
  <c r="AH24" i="2"/>
  <c r="AH8" i="2"/>
  <c r="AG28" i="2"/>
  <c r="AG12" i="2"/>
  <c r="AH10" i="2"/>
  <c r="AC32" i="2"/>
  <c r="AD31" i="2"/>
  <c r="AD15" i="2"/>
  <c r="AD32" i="2"/>
  <c r="AD16" i="2"/>
  <c r="AG9" i="2"/>
  <c r="AC20" i="2"/>
  <c r="AE27" i="2"/>
  <c r="AC22" i="2"/>
  <c r="AD12" i="2"/>
  <c r="AF33" i="2"/>
  <c r="AF17" i="2"/>
  <c r="AF34" i="2"/>
  <c r="AF18" i="2"/>
  <c r="AF12" i="2"/>
  <c r="AH21" i="2"/>
  <c r="AH30" i="2"/>
  <c r="AE16" i="2"/>
  <c r="AC15" i="2"/>
  <c r="AG29" i="2"/>
  <c r="AF21" i="2"/>
  <c r="AC29" i="2"/>
  <c r="AF22" i="2"/>
  <c r="AC25" i="2"/>
  <c r="AH25" i="2"/>
  <c r="AD19" i="2"/>
  <c r="AC24" i="2"/>
  <c r="AE12" i="2"/>
  <c r="AE29" i="2"/>
  <c r="AD33" i="2"/>
  <c r="AC14" i="2"/>
  <c r="AG30" i="2"/>
  <c r="AG31" i="2"/>
  <c r="AF8" i="2"/>
  <c r="AH26" i="2"/>
  <c r="AD26" i="2"/>
  <c r="AD8" i="2"/>
  <c r="AF9" i="2"/>
  <c r="AH29" i="2"/>
  <c r="AD18" i="2"/>
  <c r="AF30" i="2"/>
  <c r="AF24" i="2"/>
  <c r="AE20" i="2"/>
  <c r="AD25" i="2"/>
  <c r="AD28" i="2"/>
  <c r="AG33" i="2"/>
  <c r="AE32" i="2"/>
  <c r="AD17" i="2"/>
  <c r="AF29" i="2"/>
  <c r="AH22" i="2"/>
  <c r="AG23" i="2"/>
  <c r="AG34" i="2"/>
  <c r="AG18" i="2"/>
  <c r="AD14" i="2"/>
  <c r="AG19" i="2"/>
  <c r="AH14" i="2"/>
  <c r="AF23" i="2"/>
  <c r="AD34" i="2"/>
  <c r="AC31" i="2"/>
  <c r="AC16" i="2"/>
  <c r="AC26" i="2"/>
  <c r="AC10" i="2"/>
  <c r="AC27" i="2"/>
  <c r="AC11" i="2"/>
  <c r="AE30" i="2"/>
  <c r="AE14" i="2"/>
  <c r="AH18" i="2"/>
  <c r="AE8" i="2"/>
  <c r="AD29" i="2"/>
  <c r="AH27" i="2"/>
  <c r="AH11" i="2"/>
  <c r="AH28" i="2"/>
  <c r="AH12" i="2"/>
  <c r="AG32" i="2"/>
  <c r="AG16" i="2"/>
  <c r="AD22" i="2"/>
  <c r="AD30" i="2"/>
  <c r="AE34" i="2"/>
  <c r="AH31" i="2"/>
  <c r="AH15" i="2"/>
  <c r="AH32" i="2"/>
  <c r="AH16" i="2"/>
  <c r="AD10" i="2"/>
  <c r="AG20" i="2"/>
  <c r="AF28" i="2"/>
  <c r="AE17" i="2"/>
  <c r="AC8" i="2"/>
  <c r="AD23" i="2"/>
  <c r="AC33" i="2"/>
  <c r="AD24" i="2"/>
  <c r="AC12" i="2"/>
  <c r="AC9" i="2"/>
  <c r="AE15" i="2"/>
  <c r="AE18" i="2"/>
  <c r="AF26" i="2"/>
  <c r="AH13" i="2"/>
  <c r="AE26" i="2"/>
  <c r="AF14" i="2"/>
  <c r="AH17" i="2"/>
  <c r="AG21" i="2"/>
  <c r="AE19" i="2"/>
  <c r="AC30" i="2"/>
  <c r="AE31" i="2"/>
  <c r="AF27" i="2"/>
  <c r="AE25" i="2"/>
</calcChain>
</file>

<file path=xl/sharedStrings.xml><?xml version="1.0" encoding="utf-8"?>
<sst xmlns="http://schemas.openxmlformats.org/spreadsheetml/2006/main" count="1025" uniqueCount="243">
  <si>
    <t>Units</t>
  </si>
  <si>
    <t>(All)</t>
  </si>
  <si>
    <t>CA</t>
  </si>
  <si>
    <t>ID</t>
  </si>
  <si>
    <t>OR</t>
  </si>
  <si>
    <t>UT</t>
  </si>
  <si>
    <t>WA</t>
  </si>
  <si>
    <t>WY</t>
  </si>
  <si>
    <t>resourceName</t>
  </si>
  <si>
    <t>Max of Adj Cost ($/Mwh)</t>
  </si>
  <si>
    <t>Column Labels</t>
  </si>
  <si>
    <t>Sum of incMW</t>
  </si>
  <si>
    <t>Row Labels</t>
  </si>
  <si>
    <t>PCF</t>
  </si>
  <si>
    <t>Bundle</t>
  </si>
  <si>
    <t>Levelized Bundle Price after Adjustments ($/Mwh)</t>
  </si>
  <si>
    <t>D2CA_a_00</t>
  </si>
  <si>
    <t>California</t>
  </si>
  <si>
    <t>Idaho</t>
  </si>
  <si>
    <t>Oregon</t>
  </si>
  <si>
    <t>Utah</t>
  </si>
  <si>
    <t>Washington</t>
  </si>
  <si>
    <t>Wyoming</t>
  </si>
  <si>
    <t>Lookup</t>
  </si>
  <si>
    <t>D2CA_b_10</t>
  </si>
  <si>
    <t>&lt;= 10</t>
  </si>
  <si>
    <t>_a_00</t>
  </si>
  <si>
    <t>D2CA_c_20</t>
  </si>
  <si>
    <t>10 - 20</t>
  </si>
  <si>
    <t>_b_10</t>
  </si>
  <si>
    <t>D2CA_d_30</t>
  </si>
  <si>
    <t>20 - 30</t>
  </si>
  <si>
    <t>_c_20</t>
  </si>
  <si>
    <t>D2CA_e_40</t>
  </si>
  <si>
    <t>30 – 40</t>
  </si>
  <si>
    <t>_d_30</t>
  </si>
  <si>
    <t>D2CA_f_50</t>
  </si>
  <si>
    <t>40 – 50</t>
  </si>
  <si>
    <t>_e_40</t>
  </si>
  <si>
    <t>D2CA_g_60</t>
  </si>
  <si>
    <t>50 - 60</t>
  </si>
  <si>
    <t>_f_50</t>
  </si>
  <si>
    <t>D2CA_h_70</t>
  </si>
  <si>
    <t>60 – 70</t>
  </si>
  <si>
    <t>_g_60</t>
  </si>
  <si>
    <t>D2CA_i_80</t>
  </si>
  <si>
    <t>70 – 80</t>
  </si>
  <si>
    <t>_h_70</t>
  </si>
  <si>
    <t>D2CA_j_90</t>
  </si>
  <si>
    <t>80 – 90</t>
  </si>
  <si>
    <t>_i_80</t>
  </si>
  <si>
    <t>D2CA_k_100</t>
  </si>
  <si>
    <t>90 – 100</t>
  </si>
  <si>
    <t>_j_90</t>
  </si>
  <si>
    <t>D2CA_l_110</t>
  </si>
  <si>
    <t>100 – 110</t>
  </si>
  <si>
    <t>_k_100</t>
  </si>
  <si>
    <t>D2CA_m_120</t>
  </si>
  <si>
    <t>110 – 120</t>
  </si>
  <si>
    <t>_l_110</t>
  </si>
  <si>
    <t>D2CA_n_130</t>
  </si>
  <si>
    <t>120 – 130</t>
  </si>
  <si>
    <t>_m_120</t>
  </si>
  <si>
    <t>D2CA_o_140</t>
  </si>
  <si>
    <t>130 – 140</t>
  </si>
  <si>
    <t>_n_130</t>
  </si>
  <si>
    <t>D2CA_p_150</t>
  </si>
  <si>
    <t>140 – 150</t>
  </si>
  <si>
    <t>_o_140</t>
  </si>
  <si>
    <t>D2CA_q_160</t>
  </si>
  <si>
    <t>150 - 160</t>
  </si>
  <si>
    <t>_p_150</t>
  </si>
  <si>
    <t>D2CA_r_170</t>
  </si>
  <si>
    <t>160 – 170</t>
  </si>
  <si>
    <t>_q_160</t>
  </si>
  <si>
    <t>D2CA_s_180</t>
  </si>
  <si>
    <t>170 – 180</t>
  </si>
  <si>
    <t>_r_170</t>
  </si>
  <si>
    <t>D2CA_t_190</t>
  </si>
  <si>
    <t>180 – 190</t>
  </si>
  <si>
    <t>_s_180</t>
  </si>
  <si>
    <t>D2CA_u_200</t>
  </si>
  <si>
    <t>190 – 200</t>
  </si>
  <si>
    <t>_t_190</t>
  </si>
  <si>
    <t>D2CA_v_250</t>
  </si>
  <si>
    <t>200 – 250</t>
  </si>
  <si>
    <t>_u_200</t>
  </si>
  <si>
    <t>D2CA_w_300</t>
  </si>
  <si>
    <t>250 – 300</t>
  </si>
  <si>
    <t>_v_250</t>
  </si>
  <si>
    <t>D2CA_x_400</t>
  </si>
  <si>
    <t>300 – 400</t>
  </si>
  <si>
    <t>_w_300</t>
  </si>
  <si>
    <t>D2CA_y_500</t>
  </si>
  <si>
    <t>400 – 500</t>
  </si>
  <si>
    <t>_x_400</t>
  </si>
  <si>
    <t>D2CA_z_750</t>
  </si>
  <si>
    <t>500 – 750</t>
  </si>
  <si>
    <t>_y_500</t>
  </si>
  <si>
    <t>D2CA_z_9999</t>
  </si>
  <si>
    <t>750 – 1,000</t>
  </si>
  <si>
    <t>_z_750</t>
  </si>
  <si>
    <t>&gt; 1,000</t>
  </si>
  <si>
    <t>_z_9999</t>
  </si>
  <si>
    <t>D2ID_a_00</t>
  </si>
  <si>
    <t>D2ID_b_10</t>
  </si>
  <si>
    <t>D2ID_c_20</t>
  </si>
  <si>
    <t>D2ID_d_30</t>
  </si>
  <si>
    <t>D2ID_e_40</t>
  </si>
  <si>
    <t>D2ID_f_50</t>
  </si>
  <si>
    <t>D2ID_g_60</t>
  </si>
  <si>
    <t>D2ID_h_70</t>
  </si>
  <si>
    <t>D2ID_i_80</t>
  </si>
  <si>
    <t>D2ID_j_90</t>
  </si>
  <si>
    <t>D2ID_k_100</t>
  </si>
  <si>
    <t>D2ID_l_110</t>
  </si>
  <si>
    <t>D2ID_m_120</t>
  </si>
  <si>
    <t>D2ID_n_130</t>
  </si>
  <si>
    <t>D2ID_o_140</t>
  </si>
  <si>
    <t>D2ID_p_150</t>
  </si>
  <si>
    <t>D2ID_q_160</t>
  </si>
  <si>
    <t>D2ID_r_170</t>
  </si>
  <si>
    <t>D2ID_s_180</t>
  </si>
  <si>
    <t>D2ID_t_190</t>
  </si>
  <si>
    <t>D2ID_u_200</t>
  </si>
  <si>
    <t>D2ID_v_250</t>
  </si>
  <si>
    <t>D2ID_w_300</t>
  </si>
  <si>
    <t>D2ID_x_400</t>
  </si>
  <si>
    <t>D2ID_y_500</t>
  </si>
  <si>
    <t>D2ID_z_750</t>
  </si>
  <si>
    <t>D2ID_z_9999</t>
  </si>
  <si>
    <t>D2OR_a_00</t>
  </si>
  <si>
    <t>D2OR_b_10</t>
  </si>
  <si>
    <t>D2OR_c_20</t>
  </si>
  <si>
    <t>D2OR_d_30</t>
  </si>
  <si>
    <t>D2OR_e_40</t>
  </si>
  <si>
    <t>D2OR_f_50</t>
  </si>
  <si>
    <t>D2OR_g_60</t>
  </si>
  <si>
    <t>D2OR_h_70</t>
  </si>
  <si>
    <t>D2OR_i_80</t>
  </si>
  <si>
    <t>D2OR_j_90</t>
  </si>
  <si>
    <t>D2OR_k_100</t>
  </si>
  <si>
    <t>D2OR_l_110</t>
  </si>
  <si>
    <t>D2OR_m_120</t>
  </si>
  <si>
    <t>D2OR_n_130</t>
  </si>
  <si>
    <t>D2OR_o_140</t>
  </si>
  <si>
    <t>D2OR_p_150</t>
  </si>
  <si>
    <t>D2OR_q_160</t>
  </si>
  <si>
    <t>D2OR_r_170</t>
  </si>
  <si>
    <t>D2OR_s_180</t>
  </si>
  <si>
    <t>D2OR_t_190</t>
  </si>
  <si>
    <t>D2OR_u_200</t>
  </si>
  <si>
    <t>D2OR_v_250</t>
  </si>
  <si>
    <t>D2OR_w_300</t>
  </si>
  <si>
    <t>D2OR_x_400</t>
  </si>
  <si>
    <t>D2OR_y_500</t>
  </si>
  <si>
    <t>D2OR_z_750</t>
  </si>
  <si>
    <t>D2OR_z_9999</t>
  </si>
  <si>
    <t>D2UT_a_00</t>
  </si>
  <si>
    <t>D2UT_b_10</t>
  </si>
  <si>
    <t>D2UT_c_20</t>
  </si>
  <si>
    <t>D2UT_d_30</t>
  </si>
  <si>
    <t>D2UT_e_40</t>
  </si>
  <si>
    <t>D2UT_f_50</t>
  </si>
  <si>
    <t>D2UT_g_60</t>
  </si>
  <si>
    <t>D2UT_h_70</t>
  </si>
  <si>
    <t>D2UT_i_80</t>
  </si>
  <si>
    <t>D2UT_j_90</t>
  </si>
  <si>
    <t>D2UT_k_100</t>
  </si>
  <si>
    <t>D2UT_l_110</t>
  </si>
  <si>
    <t>D2UT_m_120</t>
  </si>
  <si>
    <t>D2UT_n_130</t>
  </si>
  <si>
    <t>D2UT_o_140</t>
  </si>
  <si>
    <t>D2UT_p_150</t>
  </si>
  <si>
    <t>D2UT_q_160</t>
  </si>
  <si>
    <t>D2UT_r_170</t>
  </si>
  <si>
    <t>D2UT_s_180</t>
  </si>
  <si>
    <t>D2UT_t_190</t>
  </si>
  <si>
    <t>D2UT_u_200</t>
  </si>
  <si>
    <t>D2UT_v_250</t>
  </si>
  <si>
    <t>D2UT_w_300</t>
  </si>
  <si>
    <t>D2UT_x_400</t>
  </si>
  <si>
    <t>D2UT_y_500</t>
  </si>
  <si>
    <t>D2UT_z_750</t>
  </si>
  <si>
    <t>D2UT_z_9999</t>
  </si>
  <si>
    <t>D2WA_a_00</t>
  </si>
  <si>
    <t>D2WA_b_10</t>
  </si>
  <si>
    <t>D2WA_c_20</t>
  </si>
  <si>
    <t>D2WA_d_30</t>
  </si>
  <si>
    <t>D2WA_e_40</t>
  </si>
  <si>
    <t>D2WA_f_50</t>
  </si>
  <si>
    <t>D2WA_g_60</t>
  </si>
  <si>
    <t>D2WA_h_70</t>
  </si>
  <si>
    <t>D2WA_i_80</t>
  </si>
  <si>
    <t>D2WA_j_90</t>
  </si>
  <si>
    <t>D2WA_k_100</t>
  </si>
  <si>
    <t>D2WA_l_110</t>
  </si>
  <si>
    <t>D2WA_m_120</t>
  </si>
  <si>
    <t>D2WA_n_130</t>
  </si>
  <si>
    <t>D2WA_o_140</t>
  </si>
  <si>
    <t>D2WA_p_150</t>
  </si>
  <si>
    <t>D2WA_q_160</t>
  </si>
  <si>
    <t>D2WA_r_170</t>
  </si>
  <si>
    <t>D2WA_s_180</t>
  </si>
  <si>
    <t>D2WA_t_190</t>
  </si>
  <si>
    <t>D2WA_u_200</t>
  </si>
  <si>
    <t>D2WA_v_250</t>
  </si>
  <si>
    <t>D2WA_w_300</t>
  </si>
  <si>
    <t>D2WA_x_400</t>
  </si>
  <si>
    <t>D2WA_y_500</t>
  </si>
  <si>
    <t>D2WA_z_750</t>
  </si>
  <si>
    <t>D2WA_z_9999</t>
  </si>
  <si>
    <t>D2WY_a_00</t>
  </si>
  <si>
    <t>D2WY_b_10</t>
  </si>
  <si>
    <t>D2WY_c_20</t>
  </si>
  <si>
    <t>D2WY_d_30</t>
  </si>
  <si>
    <t>D2WY_e_40</t>
  </si>
  <si>
    <t>D2WY_f_50</t>
  </si>
  <si>
    <t>D2WY_g_60</t>
  </si>
  <si>
    <t>D2WY_h_70</t>
  </si>
  <si>
    <t>D2WY_i_80</t>
  </si>
  <si>
    <t>D2WY_j_90</t>
  </si>
  <si>
    <t>D2WY_k_100</t>
  </si>
  <si>
    <t>D2WY_l_110</t>
  </si>
  <si>
    <t>D2WY_m_120</t>
  </si>
  <si>
    <t>D2WY_n_130</t>
  </si>
  <si>
    <t>D2WY_o_140</t>
  </si>
  <si>
    <t>D2WY_p_150</t>
  </si>
  <si>
    <t>D2WY_q_160</t>
  </si>
  <si>
    <t>D2WY_r_170</t>
  </si>
  <si>
    <t>D2WY_s_180</t>
  </si>
  <si>
    <t>D2WY_t_190</t>
  </si>
  <si>
    <t>D2WY_u_200</t>
  </si>
  <si>
    <t>D2WY_v_250</t>
  </si>
  <si>
    <t>D2WY_w_300</t>
  </si>
  <si>
    <t>D2WY_x_400</t>
  </si>
  <si>
    <t>D2WY_y_500</t>
  </si>
  <si>
    <t>D2WY_z_750</t>
  </si>
  <si>
    <t>D2WY_z_9999</t>
  </si>
  <si>
    <t>Table 6.10 - Energy Efficiency Adjusted Prices by Cost Bundle</t>
  </si>
  <si>
    <t>Sum of MWH</t>
  </si>
  <si>
    <t>Table 6.9 - Class 2 DSM MWh Potential by Cost Bundle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</si>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</sst>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MS Sans Serif"/>
    </font>
    <font>
      <b/>
      <sz val="12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37" fontId="3" fillId="0" borderId="6" xfId="1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3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9" fontId="6" fillId="0" borderId="0" xfId="2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39" fontId="3" fillId="0" borderId="6" xfId="1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19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theme="0" tint="-0.49998474074526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alignment horizontal="center" readingOrder="0"/>
    </dxf>
    <dxf>
      <font>
        <color theme="0"/>
      </font>
    </dxf>
    <dxf>
      <font>
        <color theme="0" tint="-0.49998474074526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&quot;$&quot;#,##0.0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alignment horizontal="center" readingOrder="0"/>
    </dxf>
    <dxf>
      <font>
        <color theme="0"/>
      </font>
    </dxf>
    <dxf>
      <font>
        <color theme="0" tint="-0.49998474074526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&quot;$&quot;#,##0.0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3" formatCode="#,##0"/>
    </dxf>
    <dxf>
      <font>
        <color theme="0" tint="-0.49998474074526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3" formatCode="#,##0"/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9%20IRP\3%20-%20Assumptions\DSM\2%20-%20Energy%20Efficiency\IRP2019%20DSM2%20potential-%20with%20adjustments%20-%20%2004302019%20(w%20ETO%20Adder%20&amp;%20Negative%20Cost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- IRP bundle descriptions"/>
      <sheetName val="ResourceData"/>
      <sheetName val="Potential by State"/>
      <sheetName val="Capacity by Bundle WA"/>
      <sheetName val="Capacity by Bundle OR"/>
      <sheetName val="Market Value"/>
      <sheetName val="Summary"/>
      <sheetName val="Summary (MWH)"/>
      <sheetName val="Pivot by Unit"/>
      <sheetName val="EPM Inputs"/>
      <sheetName val="EPM AnnualUnitInputs"/>
      <sheetName val="StartYear"/>
      <sheetName val="Max TTL Units"/>
      <sheetName val="Capacity by State"/>
      <sheetName val="Risk-Optionality"/>
      <sheetName val="Tables"/>
      <sheetName val="Load Shapes"/>
      <sheetName val="2017 DSM Plan"/>
      <sheetName val="Summer PCF"/>
      <sheetName val="Winter PCF"/>
      <sheetName val="Average Energy"/>
      <sheetName val="Check against Avg Energy"/>
    </sheetNames>
    <sheetDataSet>
      <sheetData sheetId="0"/>
      <sheetData sheetId="1"/>
      <sheetData sheetId="2">
        <row r="1">
          <cell r="A1" t="str">
            <v>year</v>
          </cell>
          <cell r="B1" t="str">
            <v>state</v>
          </cell>
          <cell r="C1" t="str">
            <v>bubble</v>
          </cell>
          <cell r="D1" t="str">
            <v>resourceName</v>
          </cell>
          <cell r="E1" t="str">
            <v>WeightedCost</v>
          </cell>
          <cell r="F1" t="str">
            <v>Bundle Life</v>
          </cell>
          <cell r="G1" t="str">
            <v>loadShape</v>
          </cell>
          <cell r="H1" t="str">
            <v>incMW</v>
          </cell>
          <cell r="I1" t="str">
            <v>MWH</v>
          </cell>
          <cell r="J1" t="str">
            <v>EPM Inputs  ----&gt;</v>
          </cell>
          <cell r="K1" t="str">
            <v>TTL Units
( @ .01 MW)</v>
          </cell>
          <cell r="L1" t="str">
            <v>Capacity</v>
          </cell>
          <cell r="M1" t="str">
            <v>Units</v>
          </cell>
          <cell r="N1" t="str">
            <v>T&amp;D Credit ($/Mwh)</v>
          </cell>
          <cell r="O1" t="str">
            <v>Risk/Opt Adj</v>
          </cell>
          <cell r="P1" t="str">
            <v>I-937 10% Adj</v>
          </cell>
          <cell r="Q1" t="str">
            <v>Adj Cost ($/Mwh)</v>
          </cell>
          <cell r="R1" t="str">
            <v>PCF</v>
          </cell>
          <cell r="S1" t="str">
            <v>Wtr
PCF</v>
          </cell>
          <cell r="T1" t="str">
            <v>Max
Cost</v>
          </cell>
          <cell r="U1" t="str">
            <v>Percent
of Max</v>
          </cell>
          <cell r="V1" t="str">
            <v>Cost w/o
Risk Adj</v>
          </cell>
        </row>
        <row r="2">
          <cell r="D2" t="str">
            <v>D2_CA_a_00</v>
          </cell>
        </row>
        <row r="3">
          <cell r="D3" t="str">
            <v>D2_CA_a_00</v>
          </cell>
        </row>
        <row r="4">
          <cell r="D4" t="str">
            <v>D2_CA_a_00</v>
          </cell>
        </row>
        <row r="5">
          <cell r="D5" t="str">
            <v>D2_CA_a_00</v>
          </cell>
        </row>
        <row r="6">
          <cell r="D6" t="str">
            <v>D2_CA_a_00</v>
          </cell>
        </row>
        <row r="7">
          <cell r="D7" t="str">
            <v>D2_CA_a_00</v>
          </cell>
        </row>
        <row r="8">
          <cell r="D8" t="str">
            <v>D2_CA_a_00</v>
          </cell>
        </row>
        <row r="9">
          <cell r="D9" t="str">
            <v>D2_CA_a_00</v>
          </cell>
        </row>
        <row r="10">
          <cell r="D10" t="str">
            <v>D2_CA_a_00</v>
          </cell>
        </row>
        <row r="11">
          <cell r="D11" t="str">
            <v>D2_CA_a_00</v>
          </cell>
        </row>
        <row r="12">
          <cell r="D12" t="str">
            <v>D2_CA_a_00</v>
          </cell>
        </row>
        <row r="13">
          <cell r="D13" t="str">
            <v>D2_CA_a_00</v>
          </cell>
        </row>
        <row r="14">
          <cell r="D14" t="str">
            <v>D2_CA_a_00</v>
          </cell>
        </row>
        <row r="15">
          <cell r="D15" t="str">
            <v>D2_CA_a_00</v>
          </cell>
        </row>
        <row r="16">
          <cell r="D16" t="str">
            <v>D2_CA_a_00</v>
          </cell>
        </row>
        <row r="17">
          <cell r="D17" t="str">
            <v>D2_CA_a_00</v>
          </cell>
        </row>
        <row r="18">
          <cell r="D18" t="str">
            <v>D2_CA_a_00</v>
          </cell>
        </row>
        <row r="19">
          <cell r="D19" t="str">
            <v>D2_CA_a_00</v>
          </cell>
        </row>
        <row r="20">
          <cell r="D20" t="str">
            <v>D2_CA_a_00</v>
          </cell>
        </row>
        <row r="21">
          <cell r="D21" t="str">
            <v>D2_CA_a_00</v>
          </cell>
        </row>
        <row r="22">
          <cell r="D22" t="str">
            <v>D2_CA_b_10</v>
          </cell>
        </row>
        <row r="23">
          <cell r="D23" t="str">
            <v>D2_CA_b_10</v>
          </cell>
        </row>
        <row r="24">
          <cell r="D24" t="str">
            <v>D2_CA_b_10</v>
          </cell>
        </row>
        <row r="25">
          <cell r="D25" t="str">
            <v>D2_CA_b_10</v>
          </cell>
        </row>
        <row r="26">
          <cell r="D26" t="str">
            <v>D2_CA_b_10</v>
          </cell>
        </row>
        <row r="27">
          <cell r="D27" t="str">
            <v>D2_CA_b_10</v>
          </cell>
        </row>
        <row r="28">
          <cell r="D28" t="str">
            <v>D2_CA_b_10</v>
          </cell>
        </row>
        <row r="29">
          <cell r="D29" t="str">
            <v>D2_CA_b_10</v>
          </cell>
        </row>
        <row r="30">
          <cell r="D30" t="str">
            <v>D2_CA_b_10</v>
          </cell>
        </row>
        <row r="31">
          <cell r="D31" t="str">
            <v>D2_CA_b_10</v>
          </cell>
        </row>
        <row r="32">
          <cell r="D32" t="str">
            <v>D2_CA_b_10</v>
          </cell>
        </row>
        <row r="33">
          <cell r="D33" t="str">
            <v>D2_CA_b_10</v>
          </cell>
        </row>
        <row r="34">
          <cell r="D34" t="str">
            <v>D2_CA_b_10</v>
          </cell>
        </row>
        <row r="35">
          <cell r="D35" t="str">
            <v>D2_CA_b_10</v>
          </cell>
        </row>
        <row r="36">
          <cell r="D36" t="str">
            <v>D2_CA_b_10</v>
          </cell>
        </row>
        <row r="37">
          <cell r="D37" t="str">
            <v>D2_CA_b_10</v>
          </cell>
        </row>
        <row r="38">
          <cell r="D38" t="str">
            <v>D2_CA_b_10</v>
          </cell>
        </row>
        <row r="39">
          <cell r="D39" t="str">
            <v>D2_CA_b_10</v>
          </cell>
        </row>
        <row r="40">
          <cell r="D40" t="str">
            <v>D2_CA_b_10</v>
          </cell>
        </row>
        <row r="41">
          <cell r="D41" t="str">
            <v>D2_CA_b_10</v>
          </cell>
        </row>
        <row r="42">
          <cell r="D42" t="str">
            <v>D2_CA_c_20</v>
          </cell>
        </row>
        <row r="43">
          <cell r="D43" t="str">
            <v>D2_CA_c_20</v>
          </cell>
        </row>
        <row r="44">
          <cell r="D44" t="str">
            <v>D2_CA_c_20</v>
          </cell>
        </row>
        <row r="45">
          <cell r="D45" t="str">
            <v>D2_CA_c_20</v>
          </cell>
        </row>
        <row r="46">
          <cell r="D46" t="str">
            <v>D2_CA_c_20</v>
          </cell>
        </row>
        <row r="47">
          <cell r="D47" t="str">
            <v>D2_CA_c_20</v>
          </cell>
        </row>
        <row r="48">
          <cell r="D48" t="str">
            <v>D2_CA_c_20</v>
          </cell>
        </row>
        <row r="49">
          <cell r="D49" t="str">
            <v>D2_CA_c_20</v>
          </cell>
        </row>
        <row r="50">
          <cell r="D50" t="str">
            <v>D2_CA_c_20</v>
          </cell>
        </row>
        <row r="51">
          <cell r="D51" t="str">
            <v>D2_CA_c_20</v>
          </cell>
        </row>
        <row r="52">
          <cell r="D52" t="str">
            <v>D2_CA_c_20</v>
          </cell>
        </row>
        <row r="53">
          <cell r="D53" t="str">
            <v>D2_CA_c_20</v>
          </cell>
        </row>
        <row r="54">
          <cell r="D54" t="str">
            <v>D2_CA_c_20</v>
          </cell>
        </row>
        <row r="55">
          <cell r="D55" t="str">
            <v>D2_CA_c_20</v>
          </cell>
        </row>
        <row r="56">
          <cell r="D56" t="str">
            <v>D2_CA_c_20</v>
          </cell>
        </row>
        <row r="57">
          <cell r="D57" t="str">
            <v>D2_CA_c_20</v>
          </cell>
        </row>
        <row r="58">
          <cell r="D58" t="str">
            <v>D2_CA_c_20</v>
          </cell>
        </row>
        <row r="59">
          <cell r="D59" t="str">
            <v>D2_CA_c_20</v>
          </cell>
        </row>
        <row r="60">
          <cell r="D60" t="str">
            <v>D2_CA_c_20</v>
          </cell>
        </row>
        <row r="61">
          <cell r="D61" t="str">
            <v>D2_CA_c_20</v>
          </cell>
        </row>
        <row r="62">
          <cell r="D62" t="str">
            <v>D2_CA_d_30</v>
          </cell>
        </row>
        <row r="63">
          <cell r="D63" t="str">
            <v>D2_CA_d_30</v>
          </cell>
        </row>
        <row r="64">
          <cell r="D64" t="str">
            <v>D2_CA_d_30</v>
          </cell>
        </row>
        <row r="65">
          <cell r="D65" t="str">
            <v>D2_CA_d_30</v>
          </cell>
        </row>
        <row r="66">
          <cell r="D66" t="str">
            <v>D2_CA_d_30</v>
          </cell>
        </row>
        <row r="67">
          <cell r="D67" t="str">
            <v>D2_CA_d_30</v>
          </cell>
        </row>
        <row r="68">
          <cell r="D68" t="str">
            <v>D2_CA_d_30</v>
          </cell>
        </row>
        <row r="69">
          <cell r="D69" t="str">
            <v>D2_CA_d_30</v>
          </cell>
        </row>
        <row r="70">
          <cell r="D70" t="str">
            <v>D2_CA_d_30</v>
          </cell>
        </row>
        <row r="71">
          <cell r="D71" t="str">
            <v>D2_CA_d_30</v>
          </cell>
        </row>
        <row r="72">
          <cell r="D72" t="str">
            <v>D2_CA_d_30</v>
          </cell>
        </row>
        <row r="73">
          <cell r="D73" t="str">
            <v>D2_CA_d_30</v>
          </cell>
        </row>
        <row r="74">
          <cell r="D74" t="str">
            <v>D2_CA_d_30</v>
          </cell>
        </row>
        <row r="75">
          <cell r="D75" t="str">
            <v>D2_CA_d_30</v>
          </cell>
        </row>
        <row r="76">
          <cell r="D76" t="str">
            <v>D2_CA_d_30</v>
          </cell>
        </row>
        <row r="77">
          <cell r="D77" t="str">
            <v>D2_CA_d_30</v>
          </cell>
        </row>
        <row r="78">
          <cell r="D78" t="str">
            <v>D2_CA_d_30</v>
          </cell>
        </row>
        <row r="79">
          <cell r="D79" t="str">
            <v>D2_CA_d_30</v>
          </cell>
        </row>
        <row r="80">
          <cell r="D80" t="str">
            <v>D2_CA_d_30</v>
          </cell>
        </row>
        <row r="81">
          <cell r="D81" t="str">
            <v>D2_CA_d_30</v>
          </cell>
        </row>
        <row r="82">
          <cell r="D82" t="str">
            <v>D2_CA_e_40</v>
          </cell>
        </row>
        <row r="83">
          <cell r="D83" t="str">
            <v>D2_CA_e_40</v>
          </cell>
        </row>
        <row r="84">
          <cell r="D84" t="str">
            <v>D2_CA_e_40</v>
          </cell>
        </row>
        <row r="85">
          <cell r="D85" t="str">
            <v>D2_CA_e_40</v>
          </cell>
        </row>
        <row r="86">
          <cell r="D86" t="str">
            <v>D2_CA_e_40</v>
          </cell>
        </row>
        <row r="87">
          <cell r="D87" t="str">
            <v>D2_CA_e_40</v>
          </cell>
        </row>
        <row r="88">
          <cell r="D88" t="str">
            <v>D2_CA_e_40</v>
          </cell>
        </row>
        <row r="89">
          <cell r="D89" t="str">
            <v>D2_CA_e_40</v>
          </cell>
        </row>
        <row r="90">
          <cell r="D90" t="str">
            <v>D2_CA_e_40</v>
          </cell>
        </row>
        <row r="91">
          <cell r="D91" t="str">
            <v>D2_CA_e_40</v>
          </cell>
        </row>
        <row r="92">
          <cell r="D92" t="str">
            <v>D2_CA_e_40</v>
          </cell>
        </row>
        <row r="93">
          <cell r="D93" t="str">
            <v>D2_CA_e_40</v>
          </cell>
        </row>
        <row r="94">
          <cell r="D94" t="str">
            <v>D2_CA_e_40</v>
          </cell>
        </row>
        <row r="95">
          <cell r="D95" t="str">
            <v>D2_CA_e_40</v>
          </cell>
        </row>
        <row r="96">
          <cell r="D96" t="str">
            <v>D2_CA_e_40</v>
          </cell>
        </row>
        <row r="97">
          <cell r="D97" t="str">
            <v>D2_CA_e_40</v>
          </cell>
        </row>
        <row r="98">
          <cell r="D98" t="str">
            <v>D2_CA_e_40</v>
          </cell>
        </row>
        <row r="99">
          <cell r="D99" t="str">
            <v>D2_CA_e_40</v>
          </cell>
        </row>
        <row r="100">
          <cell r="D100" t="str">
            <v>D2_CA_e_40</v>
          </cell>
        </row>
        <row r="101">
          <cell r="D101" t="str">
            <v>D2_CA_e_40</v>
          </cell>
        </row>
        <row r="102">
          <cell r="D102" t="str">
            <v>D2_CA_f_50</v>
          </cell>
        </row>
        <row r="103">
          <cell r="D103" t="str">
            <v>D2_CA_f_50</v>
          </cell>
        </row>
        <row r="104">
          <cell r="D104" t="str">
            <v>D2_CA_f_50</v>
          </cell>
        </row>
        <row r="105">
          <cell r="D105" t="str">
            <v>D2_CA_f_50</v>
          </cell>
        </row>
        <row r="106">
          <cell r="D106" t="str">
            <v>D2_CA_f_50</v>
          </cell>
        </row>
        <row r="107">
          <cell r="D107" t="str">
            <v>D2_CA_f_50</v>
          </cell>
        </row>
        <row r="108">
          <cell r="D108" t="str">
            <v>D2_CA_f_50</v>
          </cell>
        </row>
        <row r="109">
          <cell r="D109" t="str">
            <v>D2_CA_f_50</v>
          </cell>
        </row>
        <row r="110">
          <cell r="D110" t="str">
            <v>D2_CA_f_50</v>
          </cell>
        </row>
        <row r="111">
          <cell r="D111" t="str">
            <v>D2_CA_f_50</v>
          </cell>
        </row>
        <row r="112">
          <cell r="D112" t="str">
            <v>D2_CA_f_50</v>
          </cell>
        </row>
        <row r="113">
          <cell r="D113" t="str">
            <v>D2_CA_f_50</v>
          </cell>
        </row>
        <row r="114">
          <cell r="D114" t="str">
            <v>D2_CA_f_50</v>
          </cell>
        </row>
        <row r="115">
          <cell r="D115" t="str">
            <v>D2_CA_f_50</v>
          </cell>
        </row>
        <row r="116">
          <cell r="D116" t="str">
            <v>D2_CA_f_50</v>
          </cell>
        </row>
        <row r="117">
          <cell r="D117" t="str">
            <v>D2_CA_f_50</v>
          </cell>
        </row>
        <row r="118">
          <cell r="D118" t="str">
            <v>D2_CA_f_50</v>
          </cell>
        </row>
        <row r="119">
          <cell r="D119" t="str">
            <v>D2_CA_f_50</v>
          </cell>
        </row>
        <row r="120">
          <cell r="D120" t="str">
            <v>D2_CA_f_50</v>
          </cell>
        </row>
        <row r="121">
          <cell r="D121" t="str">
            <v>D2_CA_f_50</v>
          </cell>
        </row>
        <row r="122">
          <cell r="D122" t="str">
            <v>D2_CA_g_60</v>
          </cell>
        </row>
        <row r="123">
          <cell r="D123" t="str">
            <v>D2_CA_g_60</v>
          </cell>
        </row>
        <row r="124">
          <cell r="D124" t="str">
            <v>D2_CA_g_60</v>
          </cell>
        </row>
        <row r="125">
          <cell r="D125" t="str">
            <v>D2_CA_g_60</v>
          </cell>
        </row>
        <row r="126">
          <cell r="D126" t="str">
            <v>D2_CA_g_60</v>
          </cell>
        </row>
        <row r="127">
          <cell r="D127" t="str">
            <v>D2_CA_g_60</v>
          </cell>
        </row>
        <row r="128">
          <cell r="D128" t="str">
            <v>D2_CA_g_60</v>
          </cell>
        </row>
        <row r="129">
          <cell r="D129" t="str">
            <v>D2_CA_g_60</v>
          </cell>
        </row>
        <row r="130">
          <cell r="D130" t="str">
            <v>D2_CA_g_60</v>
          </cell>
        </row>
        <row r="131">
          <cell r="D131" t="str">
            <v>D2_CA_g_60</v>
          </cell>
        </row>
        <row r="132">
          <cell r="D132" t="str">
            <v>D2_CA_g_60</v>
          </cell>
        </row>
        <row r="133">
          <cell r="D133" t="str">
            <v>D2_CA_g_60</v>
          </cell>
        </row>
        <row r="134">
          <cell r="D134" t="str">
            <v>D2_CA_g_60</v>
          </cell>
        </row>
        <row r="135">
          <cell r="D135" t="str">
            <v>D2_CA_g_60</v>
          </cell>
        </row>
        <row r="136">
          <cell r="D136" t="str">
            <v>D2_CA_g_60</v>
          </cell>
        </row>
        <row r="137">
          <cell r="D137" t="str">
            <v>D2_CA_g_60</v>
          </cell>
        </row>
        <row r="138">
          <cell r="D138" t="str">
            <v>D2_CA_g_60</v>
          </cell>
        </row>
        <row r="139">
          <cell r="D139" t="str">
            <v>D2_CA_g_60</v>
          </cell>
        </row>
        <row r="140">
          <cell r="D140" t="str">
            <v>D2_CA_g_60</v>
          </cell>
        </row>
        <row r="141">
          <cell r="D141" t="str">
            <v>D2_CA_g_60</v>
          </cell>
        </row>
        <row r="142">
          <cell r="D142" t="str">
            <v>D2_CA_h_70</v>
          </cell>
        </row>
        <row r="143">
          <cell r="D143" t="str">
            <v>D2_CA_h_70</v>
          </cell>
        </row>
        <row r="144">
          <cell r="D144" t="str">
            <v>D2_CA_h_70</v>
          </cell>
        </row>
        <row r="145">
          <cell r="D145" t="str">
            <v>D2_CA_h_70</v>
          </cell>
        </row>
        <row r="146">
          <cell r="D146" t="str">
            <v>D2_CA_h_70</v>
          </cell>
        </row>
        <row r="147">
          <cell r="D147" t="str">
            <v>D2_CA_h_70</v>
          </cell>
        </row>
        <row r="148">
          <cell r="D148" t="str">
            <v>D2_CA_h_70</v>
          </cell>
        </row>
        <row r="149">
          <cell r="D149" t="str">
            <v>D2_CA_h_70</v>
          </cell>
        </row>
        <row r="150">
          <cell r="D150" t="str">
            <v>D2_CA_h_70</v>
          </cell>
        </row>
        <row r="151">
          <cell r="D151" t="str">
            <v>D2_CA_h_70</v>
          </cell>
        </row>
        <row r="152">
          <cell r="D152" t="str">
            <v>D2_CA_h_70</v>
          </cell>
        </row>
        <row r="153">
          <cell r="D153" t="str">
            <v>D2_CA_h_70</v>
          </cell>
        </row>
        <row r="154">
          <cell r="D154" t="str">
            <v>D2_CA_h_70</v>
          </cell>
        </row>
        <row r="155">
          <cell r="D155" t="str">
            <v>D2_CA_h_70</v>
          </cell>
        </row>
        <row r="156">
          <cell r="D156" t="str">
            <v>D2_CA_h_70</v>
          </cell>
        </row>
        <row r="157">
          <cell r="D157" t="str">
            <v>D2_CA_h_70</v>
          </cell>
        </row>
        <row r="158">
          <cell r="D158" t="str">
            <v>D2_CA_h_70</v>
          </cell>
        </row>
        <row r="159">
          <cell r="D159" t="str">
            <v>D2_CA_h_70</v>
          </cell>
        </row>
        <row r="160">
          <cell r="D160" t="str">
            <v>D2_CA_h_70</v>
          </cell>
        </row>
        <row r="161">
          <cell r="D161" t="str">
            <v>D2_CA_h_70</v>
          </cell>
        </row>
        <row r="162">
          <cell r="D162" t="str">
            <v>D2_CA_i_80</v>
          </cell>
        </row>
        <row r="163">
          <cell r="D163" t="str">
            <v>D2_CA_i_80</v>
          </cell>
        </row>
        <row r="164">
          <cell r="D164" t="str">
            <v>D2_CA_i_80</v>
          </cell>
        </row>
        <row r="165">
          <cell r="D165" t="str">
            <v>D2_CA_i_80</v>
          </cell>
        </row>
        <row r="166">
          <cell r="D166" t="str">
            <v>D2_CA_i_80</v>
          </cell>
        </row>
        <row r="167">
          <cell r="D167" t="str">
            <v>D2_CA_i_80</v>
          </cell>
        </row>
        <row r="168">
          <cell r="D168" t="str">
            <v>D2_CA_i_80</v>
          </cell>
        </row>
        <row r="169">
          <cell r="D169" t="str">
            <v>D2_CA_i_80</v>
          </cell>
        </row>
        <row r="170">
          <cell r="D170" t="str">
            <v>D2_CA_i_80</v>
          </cell>
        </row>
        <row r="171">
          <cell r="D171" t="str">
            <v>D2_CA_i_80</v>
          </cell>
        </row>
        <row r="172">
          <cell r="D172" t="str">
            <v>D2_CA_i_80</v>
          </cell>
        </row>
        <row r="173">
          <cell r="D173" t="str">
            <v>D2_CA_i_80</v>
          </cell>
        </row>
        <row r="174">
          <cell r="D174" t="str">
            <v>D2_CA_i_80</v>
          </cell>
        </row>
        <row r="175">
          <cell r="D175" t="str">
            <v>D2_CA_i_80</v>
          </cell>
        </row>
        <row r="176">
          <cell r="D176" t="str">
            <v>D2_CA_i_80</v>
          </cell>
        </row>
        <row r="177">
          <cell r="D177" t="str">
            <v>D2_CA_i_80</v>
          </cell>
        </row>
        <row r="178">
          <cell r="D178" t="str">
            <v>D2_CA_i_80</v>
          </cell>
        </row>
        <row r="179">
          <cell r="D179" t="str">
            <v>D2_CA_i_80</v>
          </cell>
        </row>
        <row r="180">
          <cell r="D180" t="str">
            <v>D2_CA_i_80</v>
          </cell>
        </row>
        <row r="181">
          <cell r="D181" t="str">
            <v>D2_CA_i_80</v>
          </cell>
        </row>
        <row r="182">
          <cell r="D182" t="str">
            <v>D2_CA_j_90</v>
          </cell>
        </row>
        <row r="183">
          <cell r="D183" t="str">
            <v>D2_CA_j_90</v>
          </cell>
        </row>
        <row r="184">
          <cell r="D184" t="str">
            <v>D2_CA_j_90</v>
          </cell>
        </row>
        <row r="185">
          <cell r="D185" t="str">
            <v>D2_CA_j_90</v>
          </cell>
        </row>
        <row r="186">
          <cell r="D186" t="str">
            <v>D2_CA_j_90</v>
          </cell>
        </row>
        <row r="187">
          <cell r="D187" t="str">
            <v>D2_CA_j_90</v>
          </cell>
        </row>
        <row r="188">
          <cell r="D188" t="str">
            <v>D2_CA_j_90</v>
          </cell>
        </row>
        <row r="189">
          <cell r="D189" t="str">
            <v>D2_CA_j_90</v>
          </cell>
        </row>
        <row r="190">
          <cell r="D190" t="str">
            <v>D2_CA_j_90</v>
          </cell>
        </row>
        <row r="191">
          <cell r="D191" t="str">
            <v>D2_CA_j_90</v>
          </cell>
        </row>
        <row r="192">
          <cell r="D192" t="str">
            <v>D2_CA_j_90</v>
          </cell>
        </row>
        <row r="193">
          <cell r="D193" t="str">
            <v>D2_CA_j_90</v>
          </cell>
        </row>
        <row r="194">
          <cell r="D194" t="str">
            <v>D2_CA_j_90</v>
          </cell>
        </row>
        <row r="195">
          <cell r="D195" t="str">
            <v>D2_CA_j_90</v>
          </cell>
        </row>
        <row r="196">
          <cell r="D196" t="str">
            <v>D2_CA_j_90</v>
          </cell>
        </row>
        <row r="197">
          <cell r="D197" t="str">
            <v>D2_CA_j_90</v>
          </cell>
        </row>
        <row r="198">
          <cell r="D198" t="str">
            <v>D2_CA_j_90</v>
          </cell>
        </row>
        <row r="199">
          <cell r="D199" t="str">
            <v>D2_CA_j_90</v>
          </cell>
        </row>
        <row r="200">
          <cell r="D200" t="str">
            <v>D2_CA_j_90</v>
          </cell>
        </row>
        <row r="201">
          <cell r="D201" t="str">
            <v>D2_CA_j_90</v>
          </cell>
        </row>
        <row r="202">
          <cell r="D202" t="str">
            <v>D2_CA_k_100</v>
          </cell>
        </row>
        <row r="203">
          <cell r="D203" t="str">
            <v>D2_CA_k_100</v>
          </cell>
        </row>
        <row r="204">
          <cell r="D204" t="str">
            <v>D2_CA_k_100</v>
          </cell>
        </row>
        <row r="205">
          <cell r="D205" t="str">
            <v>D2_CA_k_100</v>
          </cell>
        </row>
        <row r="206">
          <cell r="D206" t="str">
            <v>D2_CA_k_100</v>
          </cell>
        </row>
        <row r="207">
          <cell r="D207" t="str">
            <v>D2_CA_k_100</v>
          </cell>
        </row>
        <row r="208">
          <cell r="D208" t="str">
            <v>D2_CA_k_100</v>
          </cell>
        </row>
        <row r="209">
          <cell r="D209" t="str">
            <v>D2_CA_k_100</v>
          </cell>
        </row>
        <row r="210">
          <cell r="D210" t="str">
            <v>D2_CA_k_100</v>
          </cell>
        </row>
        <row r="211">
          <cell r="D211" t="str">
            <v>D2_CA_k_100</v>
          </cell>
        </row>
        <row r="212">
          <cell r="D212" t="str">
            <v>D2_CA_k_100</v>
          </cell>
        </row>
        <row r="213">
          <cell r="D213" t="str">
            <v>D2_CA_k_100</v>
          </cell>
        </row>
        <row r="214">
          <cell r="D214" t="str">
            <v>D2_CA_k_100</v>
          </cell>
        </row>
        <row r="215">
          <cell r="D215" t="str">
            <v>D2_CA_k_100</v>
          </cell>
        </row>
        <row r="216">
          <cell r="D216" t="str">
            <v>D2_CA_k_100</v>
          </cell>
        </row>
        <row r="217">
          <cell r="D217" t="str">
            <v>D2_CA_k_100</v>
          </cell>
        </row>
        <row r="218">
          <cell r="D218" t="str">
            <v>D2_CA_k_100</v>
          </cell>
        </row>
        <row r="219">
          <cell r="D219" t="str">
            <v>D2_CA_k_100</v>
          </cell>
        </row>
        <row r="220">
          <cell r="D220" t="str">
            <v>D2_CA_k_100</v>
          </cell>
        </row>
        <row r="221">
          <cell r="D221" t="str">
            <v>D2_CA_k_100</v>
          </cell>
        </row>
        <row r="222">
          <cell r="D222" t="str">
            <v>D2_CA_l_110</v>
          </cell>
        </row>
        <row r="223">
          <cell r="D223" t="str">
            <v>D2_CA_l_110</v>
          </cell>
        </row>
        <row r="224">
          <cell r="D224" t="str">
            <v>D2_CA_l_110</v>
          </cell>
        </row>
        <row r="225">
          <cell r="D225" t="str">
            <v>D2_CA_l_110</v>
          </cell>
        </row>
        <row r="226">
          <cell r="D226" t="str">
            <v>D2_CA_l_110</v>
          </cell>
        </row>
        <row r="227">
          <cell r="D227" t="str">
            <v>D2_CA_l_110</v>
          </cell>
        </row>
        <row r="228">
          <cell r="D228" t="str">
            <v>D2_CA_l_110</v>
          </cell>
        </row>
        <row r="229">
          <cell r="D229" t="str">
            <v>D2_CA_l_110</v>
          </cell>
        </row>
        <row r="230">
          <cell r="D230" t="str">
            <v>D2_CA_l_110</v>
          </cell>
        </row>
        <row r="231">
          <cell r="D231" t="str">
            <v>D2_CA_l_110</v>
          </cell>
        </row>
        <row r="232">
          <cell r="D232" t="str">
            <v>D2_CA_l_110</v>
          </cell>
        </row>
        <row r="233">
          <cell r="D233" t="str">
            <v>D2_CA_l_110</v>
          </cell>
        </row>
        <row r="234">
          <cell r="D234" t="str">
            <v>D2_CA_l_110</v>
          </cell>
        </row>
        <row r="235">
          <cell r="D235" t="str">
            <v>D2_CA_l_110</v>
          </cell>
        </row>
        <row r="236">
          <cell r="D236" t="str">
            <v>D2_CA_l_110</v>
          </cell>
        </row>
        <row r="237">
          <cell r="D237" t="str">
            <v>D2_CA_l_110</v>
          </cell>
        </row>
        <row r="238">
          <cell r="D238" t="str">
            <v>D2_CA_l_110</v>
          </cell>
        </row>
        <row r="239">
          <cell r="D239" t="str">
            <v>D2_CA_l_110</v>
          </cell>
        </row>
        <row r="240">
          <cell r="D240" t="str">
            <v>D2_CA_l_110</v>
          </cell>
        </row>
        <row r="241">
          <cell r="D241" t="str">
            <v>D2_CA_l_110</v>
          </cell>
        </row>
        <row r="242">
          <cell r="D242" t="str">
            <v>D2_CA_m_120</v>
          </cell>
        </row>
        <row r="243">
          <cell r="D243" t="str">
            <v>D2_CA_m_120</v>
          </cell>
        </row>
        <row r="244">
          <cell r="D244" t="str">
            <v>D2_CA_m_120</v>
          </cell>
        </row>
        <row r="245">
          <cell r="D245" t="str">
            <v>D2_CA_m_120</v>
          </cell>
        </row>
        <row r="246">
          <cell r="D246" t="str">
            <v>D2_CA_m_120</v>
          </cell>
        </row>
        <row r="247">
          <cell r="D247" t="str">
            <v>D2_CA_m_120</v>
          </cell>
        </row>
        <row r="248">
          <cell r="D248" t="str">
            <v>D2_CA_m_120</v>
          </cell>
        </row>
        <row r="249">
          <cell r="D249" t="str">
            <v>D2_CA_m_120</v>
          </cell>
        </row>
        <row r="250">
          <cell r="D250" t="str">
            <v>D2_CA_m_120</v>
          </cell>
        </row>
        <row r="251">
          <cell r="D251" t="str">
            <v>D2_CA_m_120</v>
          </cell>
        </row>
        <row r="252">
          <cell r="D252" t="str">
            <v>D2_CA_m_120</v>
          </cell>
        </row>
        <row r="253">
          <cell r="D253" t="str">
            <v>D2_CA_m_120</v>
          </cell>
        </row>
        <row r="254">
          <cell r="D254" t="str">
            <v>D2_CA_m_120</v>
          </cell>
        </row>
        <row r="255">
          <cell r="D255" t="str">
            <v>D2_CA_m_120</v>
          </cell>
        </row>
        <row r="256">
          <cell r="D256" t="str">
            <v>D2_CA_m_120</v>
          </cell>
        </row>
        <row r="257">
          <cell r="D257" t="str">
            <v>D2_CA_m_120</v>
          </cell>
        </row>
        <row r="258">
          <cell r="D258" t="str">
            <v>D2_CA_m_120</v>
          </cell>
        </row>
        <row r="259">
          <cell r="D259" t="str">
            <v>D2_CA_m_120</v>
          </cell>
        </row>
        <row r="260">
          <cell r="D260" t="str">
            <v>D2_CA_m_120</v>
          </cell>
        </row>
        <row r="261">
          <cell r="D261" t="str">
            <v>D2_CA_m_120</v>
          </cell>
        </row>
        <row r="262">
          <cell r="D262" t="str">
            <v>D2_CA_n_130</v>
          </cell>
        </row>
        <row r="263">
          <cell r="D263" t="str">
            <v>D2_CA_n_130</v>
          </cell>
        </row>
        <row r="264">
          <cell r="D264" t="str">
            <v>D2_CA_n_130</v>
          </cell>
        </row>
        <row r="265">
          <cell r="D265" t="str">
            <v>D2_CA_n_130</v>
          </cell>
        </row>
        <row r="266">
          <cell r="D266" t="str">
            <v>D2_CA_n_130</v>
          </cell>
        </row>
        <row r="267">
          <cell r="D267" t="str">
            <v>D2_CA_n_130</v>
          </cell>
        </row>
        <row r="268">
          <cell r="D268" t="str">
            <v>D2_CA_n_130</v>
          </cell>
        </row>
        <row r="269">
          <cell r="D269" t="str">
            <v>D2_CA_n_130</v>
          </cell>
        </row>
        <row r="270">
          <cell r="D270" t="str">
            <v>D2_CA_n_130</v>
          </cell>
        </row>
        <row r="271">
          <cell r="D271" t="str">
            <v>D2_CA_n_130</v>
          </cell>
        </row>
        <row r="272">
          <cell r="D272" t="str">
            <v>D2_CA_n_130</v>
          </cell>
        </row>
        <row r="273">
          <cell r="D273" t="str">
            <v>D2_CA_n_130</v>
          </cell>
        </row>
        <row r="274">
          <cell r="D274" t="str">
            <v>D2_CA_n_130</v>
          </cell>
        </row>
        <row r="275">
          <cell r="D275" t="str">
            <v>D2_CA_n_130</v>
          </cell>
        </row>
        <row r="276">
          <cell r="D276" t="str">
            <v>D2_CA_n_130</v>
          </cell>
        </row>
        <row r="277">
          <cell r="D277" t="str">
            <v>D2_CA_n_130</v>
          </cell>
        </row>
        <row r="278">
          <cell r="D278" t="str">
            <v>D2_CA_n_130</v>
          </cell>
        </row>
        <row r="279">
          <cell r="D279" t="str">
            <v>D2_CA_n_130</v>
          </cell>
        </row>
        <row r="280">
          <cell r="D280" t="str">
            <v>D2_CA_n_130</v>
          </cell>
        </row>
        <row r="281">
          <cell r="D281" t="str">
            <v>D2_CA_n_130</v>
          </cell>
        </row>
        <row r="282">
          <cell r="D282" t="str">
            <v>D2_CA_o_140</v>
          </cell>
        </row>
        <row r="283">
          <cell r="D283" t="str">
            <v>D2_CA_o_140</v>
          </cell>
        </row>
        <row r="284">
          <cell r="D284" t="str">
            <v>D2_CA_o_140</v>
          </cell>
        </row>
        <row r="285">
          <cell r="D285" t="str">
            <v>D2_CA_o_140</v>
          </cell>
        </row>
        <row r="286">
          <cell r="D286" t="str">
            <v>D2_CA_o_140</v>
          </cell>
        </row>
        <row r="287">
          <cell r="D287" t="str">
            <v>D2_CA_o_140</v>
          </cell>
        </row>
        <row r="288">
          <cell r="D288" t="str">
            <v>D2_CA_o_140</v>
          </cell>
        </row>
        <row r="289">
          <cell r="D289" t="str">
            <v>D2_CA_o_140</v>
          </cell>
        </row>
        <row r="290">
          <cell r="D290" t="str">
            <v>D2_CA_o_140</v>
          </cell>
        </row>
        <row r="291">
          <cell r="D291" t="str">
            <v>D2_CA_o_140</v>
          </cell>
        </row>
        <row r="292">
          <cell r="D292" t="str">
            <v>D2_CA_o_140</v>
          </cell>
        </row>
        <row r="293">
          <cell r="D293" t="str">
            <v>D2_CA_o_140</v>
          </cell>
        </row>
        <row r="294">
          <cell r="D294" t="str">
            <v>D2_CA_o_140</v>
          </cell>
        </row>
        <row r="295">
          <cell r="D295" t="str">
            <v>D2_CA_o_140</v>
          </cell>
        </row>
        <row r="296">
          <cell r="D296" t="str">
            <v>D2_CA_o_140</v>
          </cell>
        </row>
        <row r="297">
          <cell r="D297" t="str">
            <v>D2_CA_o_140</v>
          </cell>
        </row>
        <row r="298">
          <cell r="D298" t="str">
            <v>D2_CA_o_140</v>
          </cell>
        </row>
        <row r="299">
          <cell r="D299" t="str">
            <v>D2_CA_o_140</v>
          </cell>
        </row>
        <row r="300">
          <cell r="D300" t="str">
            <v>D2_CA_o_140</v>
          </cell>
        </row>
        <row r="301">
          <cell r="D301" t="str">
            <v>D2_CA_o_140</v>
          </cell>
        </row>
        <row r="302">
          <cell r="D302" t="str">
            <v>D2_CA_p_150</v>
          </cell>
        </row>
        <row r="303">
          <cell r="D303" t="str">
            <v>D2_CA_p_150</v>
          </cell>
        </row>
        <row r="304">
          <cell r="D304" t="str">
            <v>D2_CA_p_150</v>
          </cell>
        </row>
        <row r="305">
          <cell r="D305" t="str">
            <v>D2_CA_p_150</v>
          </cell>
        </row>
        <row r="306">
          <cell r="D306" t="str">
            <v>D2_CA_p_150</v>
          </cell>
        </row>
        <row r="307">
          <cell r="D307" t="str">
            <v>D2_CA_p_150</v>
          </cell>
        </row>
        <row r="308">
          <cell r="D308" t="str">
            <v>D2_CA_p_150</v>
          </cell>
        </row>
        <row r="309">
          <cell r="D309" t="str">
            <v>D2_CA_p_150</v>
          </cell>
        </row>
        <row r="310">
          <cell r="D310" t="str">
            <v>D2_CA_p_150</v>
          </cell>
        </row>
        <row r="311">
          <cell r="D311" t="str">
            <v>D2_CA_p_150</v>
          </cell>
        </row>
        <row r="312">
          <cell r="D312" t="str">
            <v>D2_CA_p_150</v>
          </cell>
        </row>
        <row r="313">
          <cell r="D313" t="str">
            <v>D2_CA_p_150</v>
          </cell>
        </row>
        <row r="314">
          <cell r="D314" t="str">
            <v>D2_CA_p_150</v>
          </cell>
        </row>
        <row r="315">
          <cell r="D315" t="str">
            <v>D2_CA_p_150</v>
          </cell>
        </row>
        <row r="316">
          <cell r="D316" t="str">
            <v>D2_CA_p_150</v>
          </cell>
        </row>
        <row r="317">
          <cell r="D317" t="str">
            <v>D2_CA_p_150</v>
          </cell>
        </row>
        <row r="318">
          <cell r="D318" t="str">
            <v>D2_CA_p_150</v>
          </cell>
        </row>
        <row r="319">
          <cell r="D319" t="str">
            <v>D2_CA_p_150</v>
          </cell>
        </row>
        <row r="320">
          <cell r="D320" t="str">
            <v>D2_CA_p_150</v>
          </cell>
        </row>
        <row r="321">
          <cell r="D321" t="str">
            <v>D2_CA_p_150</v>
          </cell>
        </row>
        <row r="322">
          <cell r="D322" t="str">
            <v>D2_CA_q_160</v>
          </cell>
        </row>
        <row r="323">
          <cell r="D323" t="str">
            <v>D2_CA_q_160</v>
          </cell>
        </row>
        <row r="324">
          <cell r="D324" t="str">
            <v>D2_CA_q_160</v>
          </cell>
        </row>
        <row r="325">
          <cell r="D325" t="str">
            <v>D2_CA_q_160</v>
          </cell>
        </row>
        <row r="326">
          <cell r="D326" t="str">
            <v>D2_CA_q_160</v>
          </cell>
        </row>
        <row r="327">
          <cell r="D327" t="str">
            <v>D2_CA_q_160</v>
          </cell>
        </row>
        <row r="328">
          <cell r="D328" t="str">
            <v>D2_CA_q_160</v>
          </cell>
        </row>
        <row r="329">
          <cell r="D329" t="str">
            <v>D2_CA_q_160</v>
          </cell>
        </row>
        <row r="330">
          <cell r="D330" t="str">
            <v>D2_CA_q_160</v>
          </cell>
        </row>
        <row r="331">
          <cell r="D331" t="str">
            <v>D2_CA_q_160</v>
          </cell>
        </row>
        <row r="332">
          <cell r="D332" t="str">
            <v>D2_CA_q_160</v>
          </cell>
        </row>
        <row r="333">
          <cell r="D333" t="str">
            <v>D2_CA_q_160</v>
          </cell>
        </row>
        <row r="334">
          <cell r="D334" t="str">
            <v>D2_CA_q_160</v>
          </cell>
        </row>
        <row r="335">
          <cell r="D335" t="str">
            <v>D2_CA_q_160</v>
          </cell>
        </row>
        <row r="336">
          <cell r="D336" t="str">
            <v>D2_CA_q_160</v>
          </cell>
        </row>
        <row r="337">
          <cell r="D337" t="str">
            <v>D2_CA_q_160</v>
          </cell>
        </row>
        <row r="338">
          <cell r="D338" t="str">
            <v>D2_CA_q_160</v>
          </cell>
        </row>
        <row r="339">
          <cell r="D339" t="str">
            <v>D2_CA_q_160</v>
          </cell>
        </row>
        <row r="340">
          <cell r="D340" t="str">
            <v>D2_CA_q_160</v>
          </cell>
        </row>
        <row r="341">
          <cell r="D341" t="str">
            <v>D2_CA_q_160</v>
          </cell>
        </row>
        <row r="342">
          <cell r="D342" t="str">
            <v>D2_CA_r_170</v>
          </cell>
        </row>
        <row r="343">
          <cell r="D343" t="str">
            <v>D2_CA_r_170</v>
          </cell>
        </row>
        <row r="344">
          <cell r="D344" t="str">
            <v>D2_CA_r_170</v>
          </cell>
        </row>
        <row r="345">
          <cell r="D345" t="str">
            <v>D2_CA_r_170</v>
          </cell>
        </row>
        <row r="346">
          <cell r="D346" t="str">
            <v>D2_CA_r_170</v>
          </cell>
        </row>
        <row r="347">
          <cell r="D347" t="str">
            <v>D2_CA_r_170</v>
          </cell>
        </row>
        <row r="348">
          <cell r="D348" t="str">
            <v>D2_CA_r_170</v>
          </cell>
        </row>
        <row r="349">
          <cell r="D349" t="str">
            <v>D2_CA_r_170</v>
          </cell>
        </row>
        <row r="350">
          <cell r="D350" t="str">
            <v>D2_CA_r_170</v>
          </cell>
        </row>
        <row r="351">
          <cell r="D351" t="str">
            <v>D2_CA_r_170</v>
          </cell>
        </row>
        <row r="352">
          <cell r="D352" t="str">
            <v>D2_CA_r_170</v>
          </cell>
        </row>
        <row r="353">
          <cell r="D353" t="str">
            <v>D2_CA_r_170</v>
          </cell>
        </row>
        <row r="354">
          <cell r="D354" t="str">
            <v>D2_CA_r_170</v>
          </cell>
        </row>
        <row r="355">
          <cell r="D355" t="str">
            <v>D2_CA_r_170</v>
          </cell>
        </row>
        <row r="356">
          <cell r="D356" t="str">
            <v>D2_CA_r_170</v>
          </cell>
        </row>
        <row r="357">
          <cell r="D357" t="str">
            <v>D2_CA_r_170</v>
          </cell>
        </row>
        <row r="358">
          <cell r="D358" t="str">
            <v>D2_CA_r_170</v>
          </cell>
        </row>
        <row r="359">
          <cell r="D359" t="str">
            <v>D2_CA_r_170</v>
          </cell>
        </row>
        <row r="360">
          <cell r="D360" t="str">
            <v>D2_CA_r_170</v>
          </cell>
        </row>
        <row r="361">
          <cell r="D361" t="str">
            <v>D2_CA_r_170</v>
          </cell>
        </row>
        <row r="362">
          <cell r="D362" t="str">
            <v>D2_CA_s_180</v>
          </cell>
        </row>
        <row r="363">
          <cell r="D363" t="str">
            <v>D2_CA_s_180</v>
          </cell>
        </row>
        <row r="364">
          <cell r="D364" t="str">
            <v>D2_CA_s_180</v>
          </cell>
        </row>
        <row r="365">
          <cell r="D365" t="str">
            <v>D2_CA_s_180</v>
          </cell>
        </row>
        <row r="366">
          <cell r="D366" t="str">
            <v>D2_CA_s_180</v>
          </cell>
        </row>
        <row r="367">
          <cell r="D367" t="str">
            <v>D2_CA_s_180</v>
          </cell>
        </row>
        <row r="368">
          <cell r="D368" t="str">
            <v>D2_CA_s_180</v>
          </cell>
        </row>
        <row r="369">
          <cell r="D369" t="str">
            <v>D2_CA_s_180</v>
          </cell>
        </row>
        <row r="370">
          <cell r="D370" t="str">
            <v>D2_CA_s_180</v>
          </cell>
        </row>
        <row r="371">
          <cell r="D371" t="str">
            <v>D2_CA_s_180</v>
          </cell>
        </row>
        <row r="372">
          <cell r="D372" t="str">
            <v>D2_CA_s_180</v>
          </cell>
        </row>
        <row r="373">
          <cell r="D373" t="str">
            <v>D2_CA_s_180</v>
          </cell>
        </row>
        <row r="374">
          <cell r="D374" t="str">
            <v>D2_CA_s_180</v>
          </cell>
        </row>
        <row r="375">
          <cell r="D375" t="str">
            <v>D2_CA_s_180</v>
          </cell>
        </row>
        <row r="376">
          <cell r="D376" t="str">
            <v>D2_CA_s_180</v>
          </cell>
        </row>
        <row r="377">
          <cell r="D377" t="str">
            <v>D2_CA_s_180</v>
          </cell>
        </row>
        <row r="378">
          <cell r="D378" t="str">
            <v>D2_CA_s_180</v>
          </cell>
        </row>
        <row r="379">
          <cell r="D379" t="str">
            <v>D2_CA_s_180</v>
          </cell>
        </row>
        <row r="380">
          <cell r="D380" t="str">
            <v>D2_CA_s_180</v>
          </cell>
        </row>
        <row r="381">
          <cell r="D381" t="str">
            <v>D2_CA_s_180</v>
          </cell>
        </row>
        <row r="382">
          <cell r="D382" t="str">
            <v>D2_CA_t_190</v>
          </cell>
        </row>
        <row r="383">
          <cell r="D383" t="str">
            <v>D2_CA_t_190</v>
          </cell>
        </row>
        <row r="384">
          <cell r="D384" t="str">
            <v>D2_CA_t_190</v>
          </cell>
        </row>
        <row r="385">
          <cell r="D385" t="str">
            <v>D2_CA_t_190</v>
          </cell>
        </row>
        <row r="386">
          <cell r="D386" t="str">
            <v>D2_CA_t_190</v>
          </cell>
        </row>
        <row r="387">
          <cell r="D387" t="str">
            <v>D2_CA_t_190</v>
          </cell>
        </row>
        <row r="388">
          <cell r="D388" t="str">
            <v>D2_CA_t_190</v>
          </cell>
        </row>
        <row r="389">
          <cell r="D389" t="str">
            <v>D2_CA_t_190</v>
          </cell>
        </row>
        <row r="390">
          <cell r="D390" t="str">
            <v>D2_CA_t_190</v>
          </cell>
        </row>
        <row r="391">
          <cell r="D391" t="str">
            <v>D2_CA_t_190</v>
          </cell>
        </row>
        <row r="392">
          <cell r="D392" t="str">
            <v>D2_CA_t_190</v>
          </cell>
        </row>
        <row r="393">
          <cell r="D393" t="str">
            <v>D2_CA_t_190</v>
          </cell>
        </row>
        <row r="394">
          <cell r="D394" t="str">
            <v>D2_CA_t_190</v>
          </cell>
        </row>
        <row r="395">
          <cell r="D395" t="str">
            <v>D2_CA_t_190</v>
          </cell>
        </row>
        <row r="396">
          <cell r="D396" t="str">
            <v>D2_CA_t_190</v>
          </cell>
        </row>
        <row r="397">
          <cell r="D397" t="str">
            <v>D2_CA_t_190</v>
          </cell>
        </row>
        <row r="398">
          <cell r="D398" t="str">
            <v>D2_CA_t_190</v>
          </cell>
        </row>
        <row r="399">
          <cell r="D399" t="str">
            <v>D2_CA_t_190</v>
          </cell>
        </row>
        <row r="400">
          <cell r="D400" t="str">
            <v>D2_CA_t_190</v>
          </cell>
        </row>
        <row r="401">
          <cell r="D401" t="str">
            <v>D2_CA_t_190</v>
          </cell>
        </row>
        <row r="402">
          <cell r="D402" t="str">
            <v>D2_CA_u_200</v>
          </cell>
        </row>
        <row r="403">
          <cell r="D403" t="str">
            <v>D2_CA_u_200</v>
          </cell>
        </row>
        <row r="404">
          <cell r="D404" t="str">
            <v>D2_CA_u_200</v>
          </cell>
        </row>
        <row r="405">
          <cell r="D405" t="str">
            <v>D2_CA_u_200</v>
          </cell>
        </row>
        <row r="406">
          <cell r="D406" t="str">
            <v>D2_CA_u_200</v>
          </cell>
        </row>
        <row r="407">
          <cell r="D407" t="str">
            <v>D2_CA_u_200</v>
          </cell>
        </row>
        <row r="408">
          <cell r="D408" t="str">
            <v>D2_CA_u_200</v>
          </cell>
        </row>
        <row r="409">
          <cell r="D409" t="str">
            <v>D2_CA_u_200</v>
          </cell>
        </row>
        <row r="410">
          <cell r="D410" t="str">
            <v>D2_CA_u_200</v>
          </cell>
        </row>
        <row r="411">
          <cell r="D411" t="str">
            <v>D2_CA_u_200</v>
          </cell>
        </row>
        <row r="412">
          <cell r="D412" t="str">
            <v>D2_CA_u_200</v>
          </cell>
        </row>
        <row r="413">
          <cell r="D413" t="str">
            <v>D2_CA_u_200</v>
          </cell>
        </row>
        <row r="414">
          <cell r="D414" t="str">
            <v>D2_CA_u_200</v>
          </cell>
        </row>
        <row r="415">
          <cell r="D415" t="str">
            <v>D2_CA_u_200</v>
          </cell>
        </row>
        <row r="416">
          <cell r="D416" t="str">
            <v>D2_CA_u_200</v>
          </cell>
        </row>
        <row r="417">
          <cell r="D417" t="str">
            <v>D2_CA_u_200</v>
          </cell>
        </row>
        <row r="418">
          <cell r="D418" t="str">
            <v>D2_CA_u_200</v>
          </cell>
        </row>
        <row r="419">
          <cell r="D419" t="str">
            <v>D2_CA_u_200</v>
          </cell>
        </row>
        <row r="420">
          <cell r="D420" t="str">
            <v>D2_CA_u_200</v>
          </cell>
        </row>
        <row r="421">
          <cell r="D421" t="str">
            <v>D2_CA_u_200</v>
          </cell>
        </row>
        <row r="422">
          <cell r="D422" t="str">
            <v>D2_CA_v_250</v>
          </cell>
        </row>
        <row r="423">
          <cell r="D423" t="str">
            <v>D2_CA_v_250</v>
          </cell>
        </row>
        <row r="424">
          <cell r="D424" t="str">
            <v>D2_CA_v_250</v>
          </cell>
        </row>
        <row r="425">
          <cell r="D425" t="str">
            <v>D2_CA_v_250</v>
          </cell>
        </row>
        <row r="426">
          <cell r="D426" t="str">
            <v>D2_CA_v_250</v>
          </cell>
        </row>
        <row r="427">
          <cell r="D427" t="str">
            <v>D2_CA_v_250</v>
          </cell>
        </row>
        <row r="428">
          <cell r="D428" t="str">
            <v>D2_CA_v_250</v>
          </cell>
        </row>
        <row r="429">
          <cell r="D429" t="str">
            <v>D2_CA_v_250</v>
          </cell>
        </row>
        <row r="430">
          <cell r="D430" t="str">
            <v>D2_CA_v_250</v>
          </cell>
        </row>
        <row r="431">
          <cell r="D431" t="str">
            <v>D2_CA_v_250</v>
          </cell>
        </row>
        <row r="432">
          <cell r="D432" t="str">
            <v>D2_CA_v_250</v>
          </cell>
        </row>
        <row r="433">
          <cell r="D433" t="str">
            <v>D2_CA_v_250</v>
          </cell>
        </row>
        <row r="434">
          <cell r="D434" t="str">
            <v>D2_CA_v_250</v>
          </cell>
        </row>
        <row r="435">
          <cell r="D435" t="str">
            <v>D2_CA_v_250</v>
          </cell>
        </row>
        <row r="436">
          <cell r="D436" t="str">
            <v>D2_CA_v_250</v>
          </cell>
        </row>
        <row r="437">
          <cell r="D437" t="str">
            <v>D2_CA_v_250</v>
          </cell>
        </row>
        <row r="438">
          <cell r="D438" t="str">
            <v>D2_CA_v_250</v>
          </cell>
        </row>
        <row r="439">
          <cell r="D439" t="str">
            <v>D2_CA_v_250</v>
          </cell>
        </row>
        <row r="440">
          <cell r="D440" t="str">
            <v>D2_CA_v_250</v>
          </cell>
        </row>
        <row r="441">
          <cell r="D441" t="str">
            <v>D2_CA_v_250</v>
          </cell>
        </row>
        <row r="442">
          <cell r="D442" t="str">
            <v>D2_CA_w_300</v>
          </cell>
        </row>
        <row r="443">
          <cell r="D443" t="str">
            <v>D2_CA_w_300</v>
          </cell>
        </row>
        <row r="444">
          <cell r="D444" t="str">
            <v>D2_CA_w_300</v>
          </cell>
        </row>
        <row r="445">
          <cell r="D445" t="str">
            <v>D2_CA_w_300</v>
          </cell>
        </row>
        <row r="446">
          <cell r="D446" t="str">
            <v>D2_CA_w_300</v>
          </cell>
        </row>
        <row r="447">
          <cell r="D447" t="str">
            <v>D2_CA_w_300</v>
          </cell>
        </row>
        <row r="448">
          <cell r="D448" t="str">
            <v>D2_CA_w_300</v>
          </cell>
        </row>
        <row r="449">
          <cell r="D449" t="str">
            <v>D2_CA_w_300</v>
          </cell>
        </row>
        <row r="450">
          <cell r="D450" t="str">
            <v>D2_CA_w_300</v>
          </cell>
        </row>
        <row r="451">
          <cell r="D451" t="str">
            <v>D2_CA_w_300</v>
          </cell>
        </row>
        <row r="452">
          <cell r="D452" t="str">
            <v>D2_CA_w_300</v>
          </cell>
        </row>
        <row r="453">
          <cell r="D453" t="str">
            <v>D2_CA_w_300</v>
          </cell>
        </row>
        <row r="454">
          <cell r="D454" t="str">
            <v>D2_CA_w_300</v>
          </cell>
        </row>
        <row r="455">
          <cell r="D455" t="str">
            <v>D2_CA_w_300</v>
          </cell>
        </row>
        <row r="456">
          <cell r="D456" t="str">
            <v>D2_CA_w_300</v>
          </cell>
        </row>
        <row r="457">
          <cell r="D457" t="str">
            <v>D2_CA_w_300</v>
          </cell>
        </row>
        <row r="458">
          <cell r="D458" t="str">
            <v>D2_CA_w_300</v>
          </cell>
        </row>
        <row r="459">
          <cell r="D459" t="str">
            <v>D2_CA_w_300</v>
          </cell>
        </row>
        <row r="460">
          <cell r="D460" t="str">
            <v>D2_CA_w_300</v>
          </cell>
        </row>
        <row r="461">
          <cell r="D461" t="str">
            <v>D2_CA_w_300</v>
          </cell>
        </row>
        <row r="462">
          <cell r="D462" t="str">
            <v>D2_CA_x_400</v>
          </cell>
        </row>
        <row r="463">
          <cell r="D463" t="str">
            <v>D2_CA_x_400</v>
          </cell>
        </row>
        <row r="464">
          <cell r="D464" t="str">
            <v>D2_CA_x_400</v>
          </cell>
        </row>
        <row r="465">
          <cell r="D465" t="str">
            <v>D2_CA_x_400</v>
          </cell>
        </row>
        <row r="466">
          <cell r="D466" t="str">
            <v>D2_CA_x_400</v>
          </cell>
        </row>
        <row r="467">
          <cell r="D467" t="str">
            <v>D2_CA_x_400</v>
          </cell>
        </row>
        <row r="468">
          <cell r="D468" t="str">
            <v>D2_CA_x_400</v>
          </cell>
        </row>
        <row r="469">
          <cell r="D469" t="str">
            <v>D2_CA_x_400</v>
          </cell>
        </row>
        <row r="470">
          <cell r="D470" t="str">
            <v>D2_CA_x_400</v>
          </cell>
        </row>
        <row r="471">
          <cell r="D471" t="str">
            <v>D2_CA_x_400</v>
          </cell>
        </row>
        <row r="472">
          <cell r="D472" t="str">
            <v>D2_CA_x_400</v>
          </cell>
        </row>
        <row r="473">
          <cell r="D473" t="str">
            <v>D2_CA_x_400</v>
          </cell>
        </row>
        <row r="474">
          <cell r="D474" t="str">
            <v>D2_CA_x_400</v>
          </cell>
        </row>
        <row r="475">
          <cell r="D475" t="str">
            <v>D2_CA_x_400</v>
          </cell>
        </row>
        <row r="476">
          <cell r="D476" t="str">
            <v>D2_CA_x_400</v>
          </cell>
        </row>
        <row r="477">
          <cell r="D477" t="str">
            <v>D2_CA_x_400</v>
          </cell>
        </row>
        <row r="478">
          <cell r="D478" t="str">
            <v>D2_CA_x_400</v>
          </cell>
        </row>
        <row r="479">
          <cell r="D479" t="str">
            <v>D2_CA_x_400</v>
          </cell>
        </row>
        <row r="480">
          <cell r="D480" t="str">
            <v>D2_CA_x_400</v>
          </cell>
        </row>
        <row r="481">
          <cell r="D481" t="str">
            <v>D2_CA_x_400</v>
          </cell>
        </row>
        <row r="482">
          <cell r="D482" t="str">
            <v>D2_CA_y_500</v>
          </cell>
        </row>
        <row r="483">
          <cell r="D483" t="str">
            <v>D2_CA_y_500</v>
          </cell>
        </row>
        <row r="484">
          <cell r="D484" t="str">
            <v>D2_CA_y_500</v>
          </cell>
        </row>
        <row r="485">
          <cell r="D485" t="str">
            <v>D2_CA_y_500</v>
          </cell>
        </row>
        <row r="486">
          <cell r="D486" t="str">
            <v>D2_CA_y_500</v>
          </cell>
        </row>
        <row r="487">
          <cell r="D487" t="str">
            <v>D2_CA_y_500</v>
          </cell>
        </row>
        <row r="488">
          <cell r="D488" t="str">
            <v>D2_CA_y_500</v>
          </cell>
        </row>
        <row r="489">
          <cell r="D489" t="str">
            <v>D2_CA_y_500</v>
          </cell>
        </row>
        <row r="490">
          <cell r="D490" t="str">
            <v>D2_CA_y_500</v>
          </cell>
        </row>
        <row r="491">
          <cell r="D491" t="str">
            <v>D2_CA_y_500</v>
          </cell>
        </row>
        <row r="492">
          <cell r="D492" t="str">
            <v>D2_CA_y_500</v>
          </cell>
        </row>
        <row r="493">
          <cell r="D493" t="str">
            <v>D2_CA_y_500</v>
          </cell>
        </row>
        <row r="494">
          <cell r="D494" t="str">
            <v>D2_CA_y_500</v>
          </cell>
        </row>
        <row r="495">
          <cell r="D495" t="str">
            <v>D2_CA_y_500</v>
          </cell>
        </row>
        <row r="496">
          <cell r="D496" t="str">
            <v>D2_CA_y_500</v>
          </cell>
        </row>
        <row r="497">
          <cell r="D497" t="str">
            <v>D2_CA_y_500</v>
          </cell>
        </row>
        <row r="498">
          <cell r="D498" t="str">
            <v>D2_CA_y_500</v>
          </cell>
        </row>
        <row r="499">
          <cell r="D499" t="str">
            <v>D2_CA_y_500</v>
          </cell>
        </row>
        <row r="500">
          <cell r="D500" t="str">
            <v>D2_CA_y_500</v>
          </cell>
        </row>
        <row r="501">
          <cell r="D501" t="str">
            <v>D2_CA_y_500</v>
          </cell>
        </row>
        <row r="502">
          <cell r="D502" t="str">
            <v>D2_CA_z_750</v>
          </cell>
        </row>
        <row r="503">
          <cell r="D503" t="str">
            <v>D2_CA_z_750</v>
          </cell>
        </row>
        <row r="504">
          <cell r="D504" t="str">
            <v>D2_CA_z_750</v>
          </cell>
        </row>
        <row r="505">
          <cell r="D505" t="str">
            <v>D2_CA_z_750</v>
          </cell>
        </row>
        <row r="506">
          <cell r="D506" t="str">
            <v>D2_CA_z_750</v>
          </cell>
        </row>
        <row r="507">
          <cell r="D507" t="str">
            <v>D2_CA_z_750</v>
          </cell>
        </row>
        <row r="508">
          <cell r="D508" t="str">
            <v>D2_CA_z_750</v>
          </cell>
        </row>
        <row r="509">
          <cell r="D509" t="str">
            <v>D2_CA_z_750</v>
          </cell>
        </row>
        <row r="510">
          <cell r="D510" t="str">
            <v>D2_CA_z_750</v>
          </cell>
        </row>
        <row r="511">
          <cell r="D511" t="str">
            <v>D2_CA_z_750</v>
          </cell>
        </row>
        <row r="512">
          <cell r="D512" t="str">
            <v>D2_CA_z_750</v>
          </cell>
        </row>
        <row r="513">
          <cell r="D513" t="str">
            <v>D2_CA_z_750</v>
          </cell>
        </row>
        <row r="514">
          <cell r="D514" t="str">
            <v>D2_CA_z_750</v>
          </cell>
        </row>
        <row r="515">
          <cell r="D515" t="str">
            <v>D2_CA_z_750</v>
          </cell>
        </row>
        <row r="516">
          <cell r="D516" t="str">
            <v>D2_CA_z_750</v>
          </cell>
        </row>
        <row r="517">
          <cell r="D517" t="str">
            <v>D2_CA_z_750</v>
          </cell>
        </row>
        <row r="518">
          <cell r="D518" t="str">
            <v>D2_CA_z_750</v>
          </cell>
        </row>
        <row r="519">
          <cell r="D519" t="str">
            <v>D2_CA_z_750</v>
          </cell>
        </row>
        <row r="520">
          <cell r="D520" t="str">
            <v>D2_CA_z_750</v>
          </cell>
        </row>
        <row r="521">
          <cell r="D521" t="str">
            <v>D2_CA_z_750</v>
          </cell>
        </row>
        <row r="522">
          <cell r="D522" t="str">
            <v>D2_CA_z_9999</v>
          </cell>
        </row>
        <row r="523">
          <cell r="D523" t="str">
            <v>D2_CA_z_9999</v>
          </cell>
        </row>
        <row r="524">
          <cell r="D524" t="str">
            <v>D2_CA_z_9999</v>
          </cell>
        </row>
        <row r="525">
          <cell r="D525" t="str">
            <v>D2_CA_z_9999</v>
          </cell>
        </row>
        <row r="526">
          <cell r="D526" t="str">
            <v>D2_CA_z_9999</v>
          </cell>
        </row>
        <row r="527">
          <cell r="D527" t="str">
            <v>D2_CA_z_9999</v>
          </cell>
        </row>
        <row r="528">
          <cell r="D528" t="str">
            <v>D2_CA_z_9999</v>
          </cell>
        </row>
        <row r="529">
          <cell r="D529" t="str">
            <v>D2_CA_z_9999</v>
          </cell>
        </row>
        <row r="530">
          <cell r="D530" t="str">
            <v>D2_CA_z_9999</v>
          </cell>
        </row>
        <row r="531">
          <cell r="D531" t="str">
            <v>D2_CA_z_9999</v>
          </cell>
        </row>
        <row r="532">
          <cell r="D532" t="str">
            <v>D2_CA_z_9999</v>
          </cell>
        </row>
        <row r="533">
          <cell r="D533" t="str">
            <v>D2_CA_z_9999</v>
          </cell>
        </row>
        <row r="534">
          <cell r="D534" t="str">
            <v>D2_CA_z_9999</v>
          </cell>
        </row>
        <row r="535">
          <cell r="D535" t="str">
            <v>D2_CA_z_9999</v>
          </cell>
        </row>
        <row r="536">
          <cell r="D536" t="str">
            <v>D2_CA_z_9999</v>
          </cell>
        </row>
        <row r="537">
          <cell r="D537" t="str">
            <v>D2_CA_z_9999</v>
          </cell>
        </row>
        <row r="538">
          <cell r="D538" t="str">
            <v>D2_CA_z_9999</v>
          </cell>
        </row>
        <row r="539">
          <cell r="D539" t="str">
            <v>D2_CA_z_9999</v>
          </cell>
        </row>
        <row r="540">
          <cell r="D540" t="str">
            <v>D2_CA_z_9999</v>
          </cell>
        </row>
        <row r="541">
          <cell r="D541" t="str">
            <v>D2_CA_z_9999</v>
          </cell>
        </row>
        <row r="542">
          <cell r="D542" t="str">
            <v>D2_ID_a_00</v>
          </cell>
        </row>
        <row r="543">
          <cell r="D543" t="str">
            <v>D2_ID_a_00</v>
          </cell>
        </row>
        <row r="544">
          <cell r="D544" t="str">
            <v>D2_ID_a_00</v>
          </cell>
        </row>
        <row r="545">
          <cell r="D545" t="str">
            <v>D2_ID_a_00</v>
          </cell>
        </row>
        <row r="546">
          <cell r="D546" t="str">
            <v>D2_ID_a_00</v>
          </cell>
        </row>
        <row r="547">
          <cell r="D547" t="str">
            <v>D2_ID_a_00</v>
          </cell>
        </row>
        <row r="548">
          <cell r="D548" t="str">
            <v>D2_ID_a_00</v>
          </cell>
        </row>
        <row r="549">
          <cell r="D549" t="str">
            <v>D2_ID_a_00</v>
          </cell>
        </row>
        <row r="550">
          <cell r="D550" t="str">
            <v>D2_ID_a_00</v>
          </cell>
        </row>
        <row r="551">
          <cell r="D551" t="str">
            <v>D2_ID_a_00</v>
          </cell>
        </row>
        <row r="552">
          <cell r="D552" t="str">
            <v>D2_ID_a_00</v>
          </cell>
        </row>
        <row r="553">
          <cell r="D553" t="str">
            <v>D2_ID_a_00</v>
          </cell>
        </row>
        <row r="554">
          <cell r="D554" t="str">
            <v>D2_ID_a_00</v>
          </cell>
        </row>
        <row r="555">
          <cell r="D555" t="str">
            <v>D2_ID_a_00</v>
          </cell>
        </row>
        <row r="556">
          <cell r="D556" t="str">
            <v>D2_ID_a_00</v>
          </cell>
        </row>
        <row r="557">
          <cell r="D557" t="str">
            <v>D2_ID_a_00</v>
          </cell>
        </row>
        <row r="558">
          <cell r="D558" t="str">
            <v>D2_ID_a_00</v>
          </cell>
        </row>
        <row r="559">
          <cell r="D559" t="str">
            <v>D2_ID_a_00</v>
          </cell>
        </row>
        <row r="560">
          <cell r="D560" t="str">
            <v>D2_ID_a_00</v>
          </cell>
        </row>
        <row r="561">
          <cell r="D561" t="str">
            <v>D2_ID_a_00</v>
          </cell>
        </row>
        <row r="562">
          <cell r="D562" t="str">
            <v>D2_ID_b_10</v>
          </cell>
        </row>
        <row r="563">
          <cell r="D563" t="str">
            <v>D2_ID_b_10</v>
          </cell>
        </row>
        <row r="564">
          <cell r="D564" t="str">
            <v>D2_ID_b_10</v>
          </cell>
        </row>
        <row r="565">
          <cell r="D565" t="str">
            <v>D2_ID_b_10</v>
          </cell>
        </row>
        <row r="566">
          <cell r="D566" t="str">
            <v>D2_ID_b_10</v>
          </cell>
        </row>
        <row r="567">
          <cell r="D567" t="str">
            <v>D2_ID_b_10</v>
          </cell>
        </row>
        <row r="568">
          <cell r="D568" t="str">
            <v>D2_ID_b_10</v>
          </cell>
        </row>
        <row r="569">
          <cell r="D569" t="str">
            <v>D2_ID_b_10</v>
          </cell>
        </row>
        <row r="570">
          <cell r="D570" t="str">
            <v>D2_ID_b_10</v>
          </cell>
        </row>
        <row r="571">
          <cell r="D571" t="str">
            <v>D2_ID_b_10</v>
          </cell>
        </row>
        <row r="572">
          <cell r="D572" t="str">
            <v>D2_ID_b_10</v>
          </cell>
        </row>
        <row r="573">
          <cell r="D573" t="str">
            <v>D2_ID_b_10</v>
          </cell>
        </row>
        <row r="574">
          <cell r="D574" t="str">
            <v>D2_ID_b_10</v>
          </cell>
        </row>
        <row r="575">
          <cell r="D575" t="str">
            <v>D2_ID_b_10</v>
          </cell>
        </row>
        <row r="576">
          <cell r="D576" t="str">
            <v>D2_ID_b_10</v>
          </cell>
        </row>
        <row r="577">
          <cell r="D577" t="str">
            <v>D2_ID_b_10</v>
          </cell>
        </row>
        <row r="578">
          <cell r="D578" t="str">
            <v>D2_ID_b_10</v>
          </cell>
        </row>
        <row r="579">
          <cell r="D579" t="str">
            <v>D2_ID_b_10</v>
          </cell>
        </row>
        <row r="580">
          <cell r="D580" t="str">
            <v>D2_ID_b_10</v>
          </cell>
        </row>
        <row r="581">
          <cell r="D581" t="str">
            <v>D2_ID_b_10</v>
          </cell>
        </row>
        <row r="582">
          <cell r="D582" t="str">
            <v>D2_ID_c_20</v>
          </cell>
        </row>
        <row r="583">
          <cell r="D583" t="str">
            <v>D2_ID_c_20</v>
          </cell>
        </row>
        <row r="584">
          <cell r="D584" t="str">
            <v>D2_ID_c_20</v>
          </cell>
        </row>
        <row r="585">
          <cell r="D585" t="str">
            <v>D2_ID_c_20</v>
          </cell>
        </row>
        <row r="586">
          <cell r="D586" t="str">
            <v>D2_ID_c_20</v>
          </cell>
        </row>
        <row r="587">
          <cell r="D587" t="str">
            <v>D2_ID_c_20</v>
          </cell>
        </row>
        <row r="588">
          <cell r="D588" t="str">
            <v>D2_ID_c_20</v>
          </cell>
        </row>
        <row r="589">
          <cell r="D589" t="str">
            <v>D2_ID_c_20</v>
          </cell>
        </row>
        <row r="590">
          <cell r="D590" t="str">
            <v>D2_ID_c_20</v>
          </cell>
        </row>
        <row r="591">
          <cell r="D591" t="str">
            <v>D2_ID_c_20</v>
          </cell>
        </row>
        <row r="592">
          <cell r="D592" t="str">
            <v>D2_ID_c_20</v>
          </cell>
        </row>
        <row r="593">
          <cell r="D593" t="str">
            <v>D2_ID_c_20</v>
          </cell>
        </row>
        <row r="594">
          <cell r="D594" t="str">
            <v>D2_ID_c_20</v>
          </cell>
        </row>
        <row r="595">
          <cell r="D595" t="str">
            <v>D2_ID_c_20</v>
          </cell>
        </row>
        <row r="596">
          <cell r="D596" t="str">
            <v>D2_ID_c_20</v>
          </cell>
        </row>
        <row r="597">
          <cell r="D597" t="str">
            <v>D2_ID_c_20</v>
          </cell>
        </row>
        <row r="598">
          <cell r="D598" t="str">
            <v>D2_ID_c_20</v>
          </cell>
        </row>
        <row r="599">
          <cell r="D599" t="str">
            <v>D2_ID_c_20</v>
          </cell>
        </row>
        <row r="600">
          <cell r="D600" t="str">
            <v>D2_ID_c_20</v>
          </cell>
        </row>
        <row r="601">
          <cell r="D601" t="str">
            <v>D2_ID_c_20</v>
          </cell>
        </row>
        <row r="602">
          <cell r="D602" t="str">
            <v>D2_ID_d_30</v>
          </cell>
        </row>
        <row r="603">
          <cell r="D603" t="str">
            <v>D2_ID_d_30</v>
          </cell>
        </row>
        <row r="604">
          <cell r="D604" t="str">
            <v>D2_ID_d_30</v>
          </cell>
        </row>
        <row r="605">
          <cell r="D605" t="str">
            <v>D2_ID_d_30</v>
          </cell>
        </row>
        <row r="606">
          <cell r="D606" t="str">
            <v>D2_ID_d_30</v>
          </cell>
        </row>
        <row r="607">
          <cell r="D607" t="str">
            <v>D2_ID_d_30</v>
          </cell>
        </row>
        <row r="608">
          <cell r="D608" t="str">
            <v>D2_ID_d_30</v>
          </cell>
        </row>
        <row r="609">
          <cell r="D609" t="str">
            <v>D2_ID_d_30</v>
          </cell>
        </row>
        <row r="610">
          <cell r="D610" t="str">
            <v>D2_ID_d_30</v>
          </cell>
        </row>
        <row r="611">
          <cell r="D611" t="str">
            <v>D2_ID_d_30</v>
          </cell>
        </row>
        <row r="612">
          <cell r="D612" t="str">
            <v>D2_ID_d_30</v>
          </cell>
        </row>
        <row r="613">
          <cell r="D613" t="str">
            <v>D2_ID_d_30</v>
          </cell>
        </row>
        <row r="614">
          <cell r="D614" t="str">
            <v>D2_ID_d_30</v>
          </cell>
        </row>
        <row r="615">
          <cell r="D615" t="str">
            <v>D2_ID_d_30</v>
          </cell>
        </row>
        <row r="616">
          <cell r="D616" t="str">
            <v>D2_ID_d_30</v>
          </cell>
        </row>
        <row r="617">
          <cell r="D617" t="str">
            <v>D2_ID_d_30</v>
          </cell>
        </row>
        <row r="618">
          <cell r="D618" t="str">
            <v>D2_ID_d_30</v>
          </cell>
        </row>
        <row r="619">
          <cell r="D619" t="str">
            <v>D2_ID_d_30</v>
          </cell>
        </row>
        <row r="620">
          <cell r="D620" t="str">
            <v>D2_ID_d_30</v>
          </cell>
        </row>
        <row r="621">
          <cell r="D621" t="str">
            <v>D2_ID_d_30</v>
          </cell>
        </row>
        <row r="622">
          <cell r="D622" t="str">
            <v>D2_ID_e_40</v>
          </cell>
        </row>
        <row r="623">
          <cell r="D623" t="str">
            <v>D2_ID_e_40</v>
          </cell>
        </row>
        <row r="624">
          <cell r="D624" t="str">
            <v>D2_ID_e_40</v>
          </cell>
        </row>
        <row r="625">
          <cell r="D625" t="str">
            <v>D2_ID_e_40</v>
          </cell>
        </row>
        <row r="626">
          <cell r="D626" t="str">
            <v>D2_ID_e_40</v>
          </cell>
        </row>
        <row r="627">
          <cell r="D627" t="str">
            <v>D2_ID_e_40</v>
          </cell>
        </row>
        <row r="628">
          <cell r="D628" t="str">
            <v>D2_ID_e_40</v>
          </cell>
        </row>
        <row r="629">
          <cell r="D629" t="str">
            <v>D2_ID_e_40</v>
          </cell>
        </row>
        <row r="630">
          <cell r="D630" t="str">
            <v>D2_ID_e_40</v>
          </cell>
        </row>
        <row r="631">
          <cell r="D631" t="str">
            <v>D2_ID_e_40</v>
          </cell>
        </row>
        <row r="632">
          <cell r="D632" t="str">
            <v>D2_ID_e_40</v>
          </cell>
        </row>
        <row r="633">
          <cell r="D633" t="str">
            <v>D2_ID_e_40</v>
          </cell>
        </row>
        <row r="634">
          <cell r="D634" t="str">
            <v>D2_ID_e_40</v>
          </cell>
        </row>
        <row r="635">
          <cell r="D635" t="str">
            <v>D2_ID_e_40</v>
          </cell>
        </row>
        <row r="636">
          <cell r="D636" t="str">
            <v>D2_ID_e_40</v>
          </cell>
        </row>
        <row r="637">
          <cell r="D637" t="str">
            <v>D2_ID_e_40</v>
          </cell>
        </row>
        <row r="638">
          <cell r="D638" t="str">
            <v>D2_ID_e_40</v>
          </cell>
        </row>
        <row r="639">
          <cell r="D639" t="str">
            <v>D2_ID_e_40</v>
          </cell>
        </row>
        <row r="640">
          <cell r="D640" t="str">
            <v>D2_ID_e_40</v>
          </cell>
        </row>
        <row r="641">
          <cell r="D641" t="str">
            <v>D2_ID_e_40</v>
          </cell>
        </row>
        <row r="642">
          <cell r="D642" t="str">
            <v>D2_ID_f_50</v>
          </cell>
        </row>
        <row r="643">
          <cell r="D643" t="str">
            <v>D2_ID_f_50</v>
          </cell>
        </row>
        <row r="644">
          <cell r="D644" t="str">
            <v>D2_ID_f_50</v>
          </cell>
        </row>
        <row r="645">
          <cell r="D645" t="str">
            <v>D2_ID_f_50</v>
          </cell>
        </row>
        <row r="646">
          <cell r="D646" t="str">
            <v>D2_ID_f_50</v>
          </cell>
        </row>
        <row r="647">
          <cell r="D647" t="str">
            <v>D2_ID_f_50</v>
          </cell>
        </row>
        <row r="648">
          <cell r="D648" t="str">
            <v>D2_ID_f_50</v>
          </cell>
        </row>
        <row r="649">
          <cell r="D649" t="str">
            <v>D2_ID_f_50</v>
          </cell>
        </row>
        <row r="650">
          <cell r="D650" t="str">
            <v>D2_ID_f_50</v>
          </cell>
        </row>
        <row r="651">
          <cell r="D651" t="str">
            <v>D2_ID_f_50</v>
          </cell>
        </row>
        <row r="652">
          <cell r="D652" t="str">
            <v>D2_ID_f_50</v>
          </cell>
        </row>
        <row r="653">
          <cell r="D653" t="str">
            <v>D2_ID_f_50</v>
          </cell>
        </row>
        <row r="654">
          <cell r="D654" t="str">
            <v>D2_ID_f_50</v>
          </cell>
        </row>
        <row r="655">
          <cell r="D655" t="str">
            <v>D2_ID_f_50</v>
          </cell>
        </row>
        <row r="656">
          <cell r="D656" t="str">
            <v>D2_ID_f_50</v>
          </cell>
        </row>
        <row r="657">
          <cell r="D657" t="str">
            <v>D2_ID_f_50</v>
          </cell>
        </row>
        <row r="658">
          <cell r="D658" t="str">
            <v>D2_ID_f_50</v>
          </cell>
        </row>
        <row r="659">
          <cell r="D659" t="str">
            <v>D2_ID_f_50</v>
          </cell>
        </row>
        <row r="660">
          <cell r="D660" t="str">
            <v>D2_ID_f_50</v>
          </cell>
        </row>
        <row r="661">
          <cell r="D661" t="str">
            <v>D2_ID_f_50</v>
          </cell>
        </row>
        <row r="662">
          <cell r="D662" t="str">
            <v>D2_ID_g_60</v>
          </cell>
        </row>
        <row r="663">
          <cell r="D663" t="str">
            <v>D2_ID_g_60</v>
          </cell>
        </row>
        <row r="664">
          <cell r="D664" t="str">
            <v>D2_ID_g_60</v>
          </cell>
        </row>
        <row r="665">
          <cell r="D665" t="str">
            <v>D2_ID_g_60</v>
          </cell>
        </row>
        <row r="666">
          <cell r="D666" t="str">
            <v>D2_ID_g_60</v>
          </cell>
        </row>
        <row r="667">
          <cell r="D667" t="str">
            <v>D2_ID_g_60</v>
          </cell>
        </row>
        <row r="668">
          <cell r="D668" t="str">
            <v>D2_ID_g_60</v>
          </cell>
        </row>
        <row r="669">
          <cell r="D669" t="str">
            <v>D2_ID_g_60</v>
          </cell>
        </row>
        <row r="670">
          <cell r="D670" t="str">
            <v>D2_ID_g_60</v>
          </cell>
        </row>
        <row r="671">
          <cell r="D671" t="str">
            <v>D2_ID_g_60</v>
          </cell>
        </row>
        <row r="672">
          <cell r="D672" t="str">
            <v>D2_ID_g_60</v>
          </cell>
        </row>
        <row r="673">
          <cell r="D673" t="str">
            <v>D2_ID_g_60</v>
          </cell>
        </row>
        <row r="674">
          <cell r="D674" t="str">
            <v>D2_ID_g_60</v>
          </cell>
        </row>
        <row r="675">
          <cell r="D675" t="str">
            <v>D2_ID_g_60</v>
          </cell>
        </row>
        <row r="676">
          <cell r="D676" t="str">
            <v>D2_ID_g_60</v>
          </cell>
        </row>
        <row r="677">
          <cell r="D677" t="str">
            <v>D2_ID_g_60</v>
          </cell>
        </row>
        <row r="678">
          <cell r="D678" t="str">
            <v>D2_ID_g_60</v>
          </cell>
        </row>
        <row r="679">
          <cell r="D679" t="str">
            <v>D2_ID_g_60</v>
          </cell>
        </row>
        <row r="680">
          <cell r="D680" t="str">
            <v>D2_ID_g_60</v>
          </cell>
        </row>
        <row r="681">
          <cell r="D681" t="str">
            <v>D2_ID_g_60</v>
          </cell>
        </row>
        <row r="682">
          <cell r="D682" t="str">
            <v>D2_ID_h_70</v>
          </cell>
        </row>
        <row r="683">
          <cell r="D683" t="str">
            <v>D2_ID_h_70</v>
          </cell>
        </row>
        <row r="684">
          <cell r="D684" t="str">
            <v>D2_ID_h_70</v>
          </cell>
        </row>
        <row r="685">
          <cell r="D685" t="str">
            <v>D2_ID_h_70</v>
          </cell>
        </row>
        <row r="686">
          <cell r="D686" t="str">
            <v>D2_ID_h_70</v>
          </cell>
        </row>
        <row r="687">
          <cell r="D687" t="str">
            <v>D2_ID_h_70</v>
          </cell>
        </row>
        <row r="688">
          <cell r="D688" t="str">
            <v>D2_ID_h_70</v>
          </cell>
        </row>
        <row r="689">
          <cell r="D689" t="str">
            <v>D2_ID_h_70</v>
          </cell>
        </row>
        <row r="690">
          <cell r="D690" t="str">
            <v>D2_ID_h_70</v>
          </cell>
        </row>
        <row r="691">
          <cell r="D691" t="str">
            <v>D2_ID_h_70</v>
          </cell>
        </row>
        <row r="692">
          <cell r="D692" t="str">
            <v>D2_ID_h_70</v>
          </cell>
        </row>
        <row r="693">
          <cell r="D693" t="str">
            <v>D2_ID_h_70</v>
          </cell>
        </row>
        <row r="694">
          <cell r="D694" t="str">
            <v>D2_ID_h_70</v>
          </cell>
        </row>
        <row r="695">
          <cell r="D695" t="str">
            <v>D2_ID_h_70</v>
          </cell>
        </row>
        <row r="696">
          <cell r="D696" t="str">
            <v>D2_ID_h_70</v>
          </cell>
        </row>
        <row r="697">
          <cell r="D697" t="str">
            <v>D2_ID_h_70</v>
          </cell>
        </row>
        <row r="698">
          <cell r="D698" t="str">
            <v>D2_ID_h_70</v>
          </cell>
        </row>
        <row r="699">
          <cell r="D699" t="str">
            <v>D2_ID_h_70</v>
          </cell>
        </row>
        <row r="700">
          <cell r="D700" t="str">
            <v>D2_ID_h_70</v>
          </cell>
        </row>
        <row r="701">
          <cell r="D701" t="str">
            <v>D2_ID_h_70</v>
          </cell>
        </row>
        <row r="702">
          <cell r="D702" t="str">
            <v>D2_ID_i_80</v>
          </cell>
        </row>
        <row r="703">
          <cell r="D703" t="str">
            <v>D2_ID_i_80</v>
          </cell>
        </row>
        <row r="704">
          <cell r="D704" t="str">
            <v>D2_ID_i_80</v>
          </cell>
        </row>
        <row r="705">
          <cell r="D705" t="str">
            <v>D2_ID_i_80</v>
          </cell>
        </row>
        <row r="706">
          <cell r="D706" t="str">
            <v>D2_ID_i_80</v>
          </cell>
        </row>
        <row r="707">
          <cell r="D707" t="str">
            <v>D2_ID_i_80</v>
          </cell>
        </row>
        <row r="708">
          <cell r="D708" t="str">
            <v>D2_ID_i_80</v>
          </cell>
        </row>
        <row r="709">
          <cell r="D709" t="str">
            <v>D2_ID_i_80</v>
          </cell>
        </row>
        <row r="710">
          <cell r="D710" t="str">
            <v>D2_ID_i_80</v>
          </cell>
        </row>
        <row r="711">
          <cell r="D711" t="str">
            <v>D2_ID_i_80</v>
          </cell>
        </row>
        <row r="712">
          <cell r="D712" t="str">
            <v>D2_ID_i_80</v>
          </cell>
        </row>
        <row r="713">
          <cell r="D713" t="str">
            <v>D2_ID_i_80</v>
          </cell>
        </row>
        <row r="714">
          <cell r="D714" t="str">
            <v>D2_ID_i_80</v>
          </cell>
        </row>
        <row r="715">
          <cell r="D715" t="str">
            <v>D2_ID_i_80</v>
          </cell>
        </row>
        <row r="716">
          <cell r="D716" t="str">
            <v>D2_ID_i_80</v>
          </cell>
        </row>
        <row r="717">
          <cell r="D717" t="str">
            <v>D2_ID_i_80</v>
          </cell>
        </row>
        <row r="718">
          <cell r="D718" t="str">
            <v>D2_ID_i_80</v>
          </cell>
        </row>
        <row r="719">
          <cell r="D719" t="str">
            <v>D2_ID_i_80</v>
          </cell>
        </row>
        <row r="720">
          <cell r="D720" t="str">
            <v>D2_ID_i_80</v>
          </cell>
        </row>
        <row r="721">
          <cell r="D721" t="str">
            <v>D2_ID_i_80</v>
          </cell>
        </row>
        <row r="722">
          <cell r="D722" t="str">
            <v>D2_ID_j_90</v>
          </cell>
        </row>
        <row r="723">
          <cell r="D723" t="str">
            <v>D2_ID_j_90</v>
          </cell>
        </row>
        <row r="724">
          <cell r="D724" t="str">
            <v>D2_ID_j_90</v>
          </cell>
        </row>
        <row r="725">
          <cell r="D725" t="str">
            <v>D2_ID_j_90</v>
          </cell>
        </row>
        <row r="726">
          <cell r="D726" t="str">
            <v>D2_ID_j_90</v>
          </cell>
        </row>
        <row r="727">
          <cell r="D727" t="str">
            <v>D2_ID_j_90</v>
          </cell>
        </row>
        <row r="728">
          <cell r="D728" t="str">
            <v>D2_ID_j_90</v>
          </cell>
        </row>
        <row r="729">
          <cell r="D729" t="str">
            <v>D2_ID_j_90</v>
          </cell>
        </row>
        <row r="730">
          <cell r="D730" t="str">
            <v>D2_ID_j_90</v>
          </cell>
        </row>
        <row r="731">
          <cell r="D731" t="str">
            <v>D2_ID_j_90</v>
          </cell>
        </row>
        <row r="732">
          <cell r="D732" t="str">
            <v>D2_ID_j_90</v>
          </cell>
        </row>
        <row r="733">
          <cell r="D733" t="str">
            <v>D2_ID_j_90</v>
          </cell>
        </row>
        <row r="734">
          <cell r="D734" t="str">
            <v>D2_ID_j_90</v>
          </cell>
        </row>
        <row r="735">
          <cell r="D735" t="str">
            <v>D2_ID_j_90</v>
          </cell>
        </row>
        <row r="736">
          <cell r="D736" t="str">
            <v>D2_ID_j_90</v>
          </cell>
        </row>
        <row r="737">
          <cell r="D737" t="str">
            <v>D2_ID_j_90</v>
          </cell>
        </row>
        <row r="738">
          <cell r="D738" t="str">
            <v>D2_ID_j_90</v>
          </cell>
        </row>
        <row r="739">
          <cell r="D739" t="str">
            <v>D2_ID_j_90</v>
          </cell>
        </row>
        <row r="740">
          <cell r="D740" t="str">
            <v>D2_ID_j_90</v>
          </cell>
        </row>
        <row r="741">
          <cell r="D741" t="str">
            <v>D2_ID_j_90</v>
          </cell>
        </row>
        <row r="742">
          <cell r="D742" t="str">
            <v>D2_ID_k_100</v>
          </cell>
        </row>
        <row r="743">
          <cell r="D743" t="str">
            <v>D2_ID_k_100</v>
          </cell>
        </row>
        <row r="744">
          <cell r="D744" t="str">
            <v>D2_ID_k_100</v>
          </cell>
        </row>
        <row r="745">
          <cell r="D745" t="str">
            <v>D2_ID_k_100</v>
          </cell>
        </row>
        <row r="746">
          <cell r="D746" t="str">
            <v>D2_ID_k_100</v>
          </cell>
        </row>
        <row r="747">
          <cell r="D747" t="str">
            <v>D2_ID_k_100</v>
          </cell>
        </row>
        <row r="748">
          <cell r="D748" t="str">
            <v>D2_ID_k_100</v>
          </cell>
        </row>
        <row r="749">
          <cell r="D749" t="str">
            <v>D2_ID_k_100</v>
          </cell>
        </row>
        <row r="750">
          <cell r="D750" t="str">
            <v>D2_ID_k_100</v>
          </cell>
        </row>
        <row r="751">
          <cell r="D751" t="str">
            <v>D2_ID_k_100</v>
          </cell>
        </row>
        <row r="752">
          <cell r="D752" t="str">
            <v>D2_ID_k_100</v>
          </cell>
        </row>
        <row r="753">
          <cell r="D753" t="str">
            <v>D2_ID_k_100</v>
          </cell>
        </row>
        <row r="754">
          <cell r="D754" t="str">
            <v>D2_ID_k_100</v>
          </cell>
        </row>
        <row r="755">
          <cell r="D755" t="str">
            <v>D2_ID_k_100</v>
          </cell>
        </row>
        <row r="756">
          <cell r="D756" t="str">
            <v>D2_ID_k_100</v>
          </cell>
        </row>
        <row r="757">
          <cell r="D757" t="str">
            <v>D2_ID_k_100</v>
          </cell>
        </row>
        <row r="758">
          <cell r="D758" t="str">
            <v>D2_ID_k_100</v>
          </cell>
        </row>
        <row r="759">
          <cell r="D759" t="str">
            <v>D2_ID_k_100</v>
          </cell>
        </row>
        <row r="760">
          <cell r="D760" t="str">
            <v>D2_ID_k_100</v>
          </cell>
        </row>
        <row r="761">
          <cell r="D761" t="str">
            <v>D2_ID_k_100</v>
          </cell>
        </row>
        <row r="762">
          <cell r="D762" t="str">
            <v>D2_ID_l_110</v>
          </cell>
        </row>
        <row r="763">
          <cell r="D763" t="str">
            <v>D2_ID_l_110</v>
          </cell>
        </row>
        <row r="764">
          <cell r="D764" t="str">
            <v>D2_ID_l_110</v>
          </cell>
        </row>
        <row r="765">
          <cell r="D765" t="str">
            <v>D2_ID_l_110</v>
          </cell>
        </row>
        <row r="766">
          <cell r="D766" t="str">
            <v>D2_ID_l_110</v>
          </cell>
        </row>
        <row r="767">
          <cell r="D767" t="str">
            <v>D2_ID_l_110</v>
          </cell>
        </row>
        <row r="768">
          <cell r="D768" t="str">
            <v>D2_ID_l_110</v>
          </cell>
        </row>
        <row r="769">
          <cell r="D769" t="str">
            <v>D2_ID_l_110</v>
          </cell>
        </row>
        <row r="770">
          <cell r="D770" t="str">
            <v>D2_ID_l_110</v>
          </cell>
        </row>
        <row r="771">
          <cell r="D771" t="str">
            <v>D2_ID_l_110</v>
          </cell>
        </row>
        <row r="772">
          <cell r="D772" t="str">
            <v>D2_ID_l_110</v>
          </cell>
        </row>
        <row r="773">
          <cell r="D773" t="str">
            <v>D2_ID_l_110</v>
          </cell>
        </row>
        <row r="774">
          <cell r="D774" t="str">
            <v>D2_ID_l_110</v>
          </cell>
        </row>
        <row r="775">
          <cell r="D775" t="str">
            <v>D2_ID_l_110</v>
          </cell>
        </row>
        <row r="776">
          <cell r="D776" t="str">
            <v>D2_ID_l_110</v>
          </cell>
        </row>
        <row r="777">
          <cell r="D777" t="str">
            <v>D2_ID_l_110</v>
          </cell>
        </row>
        <row r="778">
          <cell r="D778" t="str">
            <v>D2_ID_l_110</v>
          </cell>
        </row>
        <row r="779">
          <cell r="D779" t="str">
            <v>D2_ID_l_110</v>
          </cell>
        </row>
        <row r="780">
          <cell r="D780" t="str">
            <v>D2_ID_l_110</v>
          </cell>
        </row>
        <row r="781">
          <cell r="D781" t="str">
            <v>D2_ID_l_110</v>
          </cell>
        </row>
        <row r="782">
          <cell r="D782" t="str">
            <v>D2_ID_m_120</v>
          </cell>
        </row>
        <row r="783">
          <cell r="D783" t="str">
            <v>D2_ID_m_120</v>
          </cell>
        </row>
        <row r="784">
          <cell r="D784" t="str">
            <v>D2_ID_m_120</v>
          </cell>
        </row>
        <row r="785">
          <cell r="D785" t="str">
            <v>D2_ID_m_120</v>
          </cell>
        </row>
        <row r="786">
          <cell r="D786" t="str">
            <v>D2_ID_m_120</v>
          </cell>
        </row>
        <row r="787">
          <cell r="D787" t="str">
            <v>D2_ID_m_120</v>
          </cell>
        </row>
        <row r="788">
          <cell r="D788" t="str">
            <v>D2_ID_m_120</v>
          </cell>
        </row>
        <row r="789">
          <cell r="D789" t="str">
            <v>D2_ID_m_120</v>
          </cell>
        </row>
        <row r="790">
          <cell r="D790" t="str">
            <v>D2_ID_m_120</v>
          </cell>
        </row>
        <row r="791">
          <cell r="D791" t="str">
            <v>D2_ID_m_120</v>
          </cell>
        </row>
        <row r="792">
          <cell r="D792" t="str">
            <v>D2_ID_m_120</v>
          </cell>
        </row>
        <row r="793">
          <cell r="D793" t="str">
            <v>D2_ID_m_120</v>
          </cell>
        </row>
        <row r="794">
          <cell r="D794" t="str">
            <v>D2_ID_m_120</v>
          </cell>
        </row>
        <row r="795">
          <cell r="D795" t="str">
            <v>D2_ID_m_120</v>
          </cell>
        </row>
        <row r="796">
          <cell r="D796" t="str">
            <v>D2_ID_m_120</v>
          </cell>
        </row>
        <row r="797">
          <cell r="D797" t="str">
            <v>D2_ID_m_120</v>
          </cell>
        </row>
        <row r="798">
          <cell r="D798" t="str">
            <v>D2_ID_m_120</v>
          </cell>
        </row>
        <row r="799">
          <cell r="D799" t="str">
            <v>D2_ID_m_120</v>
          </cell>
        </row>
        <row r="800">
          <cell r="D800" t="str">
            <v>D2_ID_m_120</v>
          </cell>
        </row>
        <row r="801">
          <cell r="D801" t="str">
            <v>D2_ID_m_120</v>
          </cell>
        </row>
        <row r="802">
          <cell r="D802" t="str">
            <v>D2_ID_n_130</v>
          </cell>
        </row>
        <row r="803">
          <cell r="D803" t="str">
            <v>D2_ID_n_130</v>
          </cell>
        </row>
        <row r="804">
          <cell r="D804" t="str">
            <v>D2_ID_n_130</v>
          </cell>
        </row>
        <row r="805">
          <cell r="D805" t="str">
            <v>D2_ID_n_130</v>
          </cell>
        </row>
        <row r="806">
          <cell r="D806" t="str">
            <v>D2_ID_n_130</v>
          </cell>
        </row>
        <row r="807">
          <cell r="D807" t="str">
            <v>D2_ID_n_130</v>
          </cell>
        </row>
        <row r="808">
          <cell r="D808" t="str">
            <v>D2_ID_n_130</v>
          </cell>
        </row>
        <row r="809">
          <cell r="D809" t="str">
            <v>D2_ID_n_130</v>
          </cell>
        </row>
        <row r="810">
          <cell r="D810" t="str">
            <v>D2_ID_n_130</v>
          </cell>
        </row>
        <row r="811">
          <cell r="D811" t="str">
            <v>D2_ID_n_130</v>
          </cell>
        </row>
        <row r="812">
          <cell r="D812" t="str">
            <v>D2_ID_n_130</v>
          </cell>
        </row>
        <row r="813">
          <cell r="D813" t="str">
            <v>D2_ID_n_130</v>
          </cell>
        </row>
        <row r="814">
          <cell r="D814" t="str">
            <v>D2_ID_n_130</v>
          </cell>
        </row>
        <row r="815">
          <cell r="D815" t="str">
            <v>D2_ID_n_130</v>
          </cell>
        </row>
        <row r="816">
          <cell r="D816" t="str">
            <v>D2_ID_n_130</v>
          </cell>
        </row>
        <row r="817">
          <cell r="D817" t="str">
            <v>D2_ID_n_130</v>
          </cell>
        </row>
        <row r="818">
          <cell r="D818" t="str">
            <v>D2_ID_n_130</v>
          </cell>
        </row>
        <row r="819">
          <cell r="D819" t="str">
            <v>D2_ID_n_130</v>
          </cell>
        </row>
        <row r="820">
          <cell r="D820" t="str">
            <v>D2_ID_n_130</v>
          </cell>
        </row>
        <row r="821">
          <cell r="D821" t="str">
            <v>D2_ID_n_130</v>
          </cell>
        </row>
        <row r="822">
          <cell r="D822" t="str">
            <v>D2_ID_o_140</v>
          </cell>
        </row>
        <row r="823">
          <cell r="D823" t="str">
            <v>D2_ID_o_140</v>
          </cell>
        </row>
        <row r="824">
          <cell r="D824" t="str">
            <v>D2_ID_o_140</v>
          </cell>
        </row>
        <row r="825">
          <cell r="D825" t="str">
            <v>D2_ID_o_140</v>
          </cell>
        </row>
        <row r="826">
          <cell r="D826" t="str">
            <v>D2_ID_o_140</v>
          </cell>
        </row>
        <row r="827">
          <cell r="D827" t="str">
            <v>D2_ID_o_140</v>
          </cell>
        </row>
        <row r="828">
          <cell r="D828" t="str">
            <v>D2_ID_o_140</v>
          </cell>
        </row>
        <row r="829">
          <cell r="D829" t="str">
            <v>D2_ID_o_140</v>
          </cell>
        </row>
        <row r="830">
          <cell r="D830" t="str">
            <v>D2_ID_o_140</v>
          </cell>
        </row>
        <row r="831">
          <cell r="D831" t="str">
            <v>D2_ID_o_140</v>
          </cell>
        </row>
        <row r="832">
          <cell r="D832" t="str">
            <v>D2_ID_o_140</v>
          </cell>
        </row>
        <row r="833">
          <cell r="D833" t="str">
            <v>D2_ID_o_140</v>
          </cell>
        </row>
        <row r="834">
          <cell r="D834" t="str">
            <v>D2_ID_o_140</v>
          </cell>
        </row>
        <row r="835">
          <cell r="D835" t="str">
            <v>D2_ID_o_140</v>
          </cell>
        </row>
        <row r="836">
          <cell r="D836" t="str">
            <v>D2_ID_o_140</v>
          </cell>
        </row>
        <row r="837">
          <cell r="D837" t="str">
            <v>D2_ID_o_140</v>
          </cell>
        </row>
        <row r="838">
          <cell r="D838" t="str">
            <v>D2_ID_o_140</v>
          </cell>
        </row>
        <row r="839">
          <cell r="D839" t="str">
            <v>D2_ID_o_140</v>
          </cell>
        </row>
        <row r="840">
          <cell r="D840" t="str">
            <v>D2_ID_o_140</v>
          </cell>
        </row>
        <row r="841">
          <cell r="D841" t="str">
            <v>D2_ID_o_140</v>
          </cell>
        </row>
        <row r="842">
          <cell r="D842" t="str">
            <v>D2_ID_p_150</v>
          </cell>
        </row>
        <row r="843">
          <cell r="D843" t="str">
            <v>D2_ID_p_150</v>
          </cell>
        </row>
        <row r="844">
          <cell r="D844" t="str">
            <v>D2_ID_p_150</v>
          </cell>
        </row>
        <row r="845">
          <cell r="D845" t="str">
            <v>D2_ID_p_150</v>
          </cell>
        </row>
        <row r="846">
          <cell r="D846" t="str">
            <v>D2_ID_p_150</v>
          </cell>
        </row>
        <row r="847">
          <cell r="D847" t="str">
            <v>D2_ID_p_150</v>
          </cell>
        </row>
        <row r="848">
          <cell r="D848" t="str">
            <v>D2_ID_p_150</v>
          </cell>
        </row>
        <row r="849">
          <cell r="D849" t="str">
            <v>D2_ID_p_150</v>
          </cell>
        </row>
        <row r="850">
          <cell r="D850" t="str">
            <v>D2_ID_p_150</v>
          </cell>
        </row>
        <row r="851">
          <cell r="D851" t="str">
            <v>D2_ID_p_150</v>
          </cell>
        </row>
        <row r="852">
          <cell r="D852" t="str">
            <v>D2_ID_p_150</v>
          </cell>
        </row>
        <row r="853">
          <cell r="D853" t="str">
            <v>D2_ID_p_150</v>
          </cell>
        </row>
        <row r="854">
          <cell r="D854" t="str">
            <v>D2_ID_p_150</v>
          </cell>
        </row>
        <row r="855">
          <cell r="D855" t="str">
            <v>D2_ID_p_150</v>
          </cell>
        </row>
        <row r="856">
          <cell r="D856" t="str">
            <v>D2_ID_p_150</v>
          </cell>
        </row>
        <row r="857">
          <cell r="D857" t="str">
            <v>D2_ID_p_150</v>
          </cell>
        </row>
        <row r="858">
          <cell r="D858" t="str">
            <v>D2_ID_p_150</v>
          </cell>
        </row>
        <row r="859">
          <cell r="D859" t="str">
            <v>D2_ID_p_150</v>
          </cell>
        </row>
        <row r="860">
          <cell r="D860" t="str">
            <v>D2_ID_p_150</v>
          </cell>
        </row>
        <row r="861">
          <cell r="D861" t="str">
            <v>D2_ID_p_150</v>
          </cell>
        </row>
        <row r="862">
          <cell r="D862" t="str">
            <v>D2_ID_q_160</v>
          </cell>
        </row>
        <row r="863">
          <cell r="D863" t="str">
            <v>D2_ID_q_160</v>
          </cell>
        </row>
        <row r="864">
          <cell r="D864" t="str">
            <v>D2_ID_q_160</v>
          </cell>
        </row>
        <row r="865">
          <cell r="D865" t="str">
            <v>D2_ID_q_160</v>
          </cell>
        </row>
        <row r="866">
          <cell r="D866" t="str">
            <v>D2_ID_q_160</v>
          </cell>
        </row>
        <row r="867">
          <cell r="D867" t="str">
            <v>D2_ID_q_160</v>
          </cell>
        </row>
        <row r="868">
          <cell r="D868" t="str">
            <v>D2_ID_q_160</v>
          </cell>
        </row>
        <row r="869">
          <cell r="D869" t="str">
            <v>D2_ID_q_160</v>
          </cell>
        </row>
        <row r="870">
          <cell r="D870" t="str">
            <v>D2_ID_q_160</v>
          </cell>
        </row>
        <row r="871">
          <cell r="D871" t="str">
            <v>D2_ID_q_160</v>
          </cell>
        </row>
        <row r="872">
          <cell r="D872" t="str">
            <v>D2_ID_q_160</v>
          </cell>
        </row>
        <row r="873">
          <cell r="D873" t="str">
            <v>D2_ID_q_160</v>
          </cell>
        </row>
        <row r="874">
          <cell r="D874" t="str">
            <v>D2_ID_q_160</v>
          </cell>
        </row>
        <row r="875">
          <cell r="D875" t="str">
            <v>D2_ID_q_160</v>
          </cell>
        </row>
        <row r="876">
          <cell r="D876" t="str">
            <v>D2_ID_q_160</v>
          </cell>
        </row>
        <row r="877">
          <cell r="D877" t="str">
            <v>D2_ID_q_160</v>
          </cell>
        </row>
        <row r="878">
          <cell r="D878" t="str">
            <v>D2_ID_q_160</v>
          </cell>
        </row>
        <row r="879">
          <cell r="D879" t="str">
            <v>D2_ID_q_160</v>
          </cell>
        </row>
        <row r="880">
          <cell r="D880" t="str">
            <v>D2_ID_q_160</v>
          </cell>
        </row>
        <row r="881">
          <cell r="D881" t="str">
            <v>D2_ID_q_160</v>
          </cell>
        </row>
        <row r="882">
          <cell r="D882" t="str">
            <v>D2_ID_r_170</v>
          </cell>
        </row>
        <row r="883">
          <cell r="D883" t="str">
            <v>D2_ID_r_170</v>
          </cell>
        </row>
        <row r="884">
          <cell r="D884" t="str">
            <v>D2_ID_r_170</v>
          </cell>
        </row>
        <row r="885">
          <cell r="D885" t="str">
            <v>D2_ID_r_170</v>
          </cell>
        </row>
        <row r="886">
          <cell r="D886" t="str">
            <v>D2_ID_r_170</v>
          </cell>
        </row>
        <row r="887">
          <cell r="D887" t="str">
            <v>D2_ID_r_170</v>
          </cell>
        </row>
        <row r="888">
          <cell r="D888" t="str">
            <v>D2_ID_r_170</v>
          </cell>
        </row>
        <row r="889">
          <cell r="D889" t="str">
            <v>D2_ID_r_170</v>
          </cell>
        </row>
        <row r="890">
          <cell r="D890" t="str">
            <v>D2_ID_r_170</v>
          </cell>
        </row>
        <row r="891">
          <cell r="D891" t="str">
            <v>D2_ID_r_170</v>
          </cell>
        </row>
        <row r="892">
          <cell r="D892" t="str">
            <v>D2_ID_r_170</v>
          </cell>
        </row>
        <row r="893">
          <cell r="D893" t="str">
            <v>D2_ID_r_170</v>
          </cell>
        </row>
        <row r="894">
          <cell r="D894" t="str">
            <v>D2_ID_r_170</v>
          </cell>
        </row>
        <row r="895">
          <cell r="D895" t="str">
            <v>D2_ID_r_170</v>
          </cell>
        </row>
        <row r="896">
          <cell r="D896" t="str">
            <v>D2_ID_r_170</v>
          </cell>
        </row>
        <row r="897">
          <cell r="D897" t="str">
            <v>D2_ID_r_170</v>
          </cell>
        </row>
        <row r="898">
          <cell r="D898" t="str">
            <v>D2_ID_r_170</v>
          </cell>
        </row>
        <row r="899">
          <cell r="D899" t="str">
            <v>D2_ID_r_170</v>
          </cell>
        </row>
        <row r="900">
          <cell r="D900" t="str">
            <v>D2_ID_r_170</v>
          </cell>
        </row>
        <row r="901">
          <cell r="D901" t="str">
            <v>D2_ID_r_170</v>
          </cell>
        </row>
        <row r="902">
          <cell r="D902" t="str">
            <v>D2_ID_s_180</v>
          </cell>
        </row>
        <row r="903">
          <cell r="D903" t="str">
            <v>D2_ID_s_180</v>
          </cell>
        </row>
        <row r="904">
          <cell r="D904" t="str">
            <v>D2_ID_s_180</v>
          </cell>
        </row>
        <row r="905">
          <cell r="D905" t="str">
            <v>D2_ID_s_180</v>
          </cell>
        </row>
        <row r="906">
          <cell r="D906" t="str">
            <v>D2_ID_s_180</v>
          </cell>
        </row>
        <row r="907">
          <cell r="D907" t="str">
            <v>D2_ID_s_180</v>
          </cell>
        </row>
        <row r="908">
          <cell r="D908" t="str">
            <v>D2_ID_s_180</v>
          </cell>
        </row>
        <row r="909">
          <cell r="D909" t="str">
            <v>D2_ID_s_180</v>
          </cell>
        </row>
        <row r="910">
          <cell r="D910" t="str">
            <v>D2_ID_s_180</v>
          </cell>
        </row>
        <row r="911">
          <cell r="D911" t="str">
            <v>D2_ID_s_180</v>
          </cell>
        </row>
        <row r="912">
          <cell r="D912" t="str">
            <v>D2_ID_s_180</v>
          </cell>
        </row>
        <row r="913">
          <cell r="D913" t="str">
            <v>D2_ID_s_180</v>
          </cell>
        </row>
        <row r="914">
          <cell r="D914" t="str">
            <v>D2_ID_s_180</v>
          </cell>
        </row>
        <row r="915">
          <cell r="D915" t="str">
            <v>D2_ID_s_180</v>
          </cell>
        </row>
        <row r="916">
          <cell r="D916" t="str">
            <v>D2_ID_s_180</v>
          </cell>
        </row>
        <row r="917">
          <cell r="D917" t="str">
            <v>D2_ID_s_180</v>
          </cell>
        </row>
        <row r="918">
          <cell r="D918" t="str">
            <v>D2_ID_s_180</v>
          </cell>
        </row>
        <row r="919">
          <cell r="D919" t="str">
            <v>D2_ID_s_180</v>
          </cell>
        </row>
        <row r="920">
          <cell r="D920" t="str">
            <v>D2_ID_s_180</v>
          </cell>
        </row>
        <row r="921">
          <cell r="D921" t="str">
            <v>D2_ID_s_180</v>
          </cell>
        </row>
        <row r="922">
          <cell r="D922" t="str">
            <v>D2_ID_t_190</v>
          </cell>
        </row>
        <row r="923">
          <cell r="D923" t="str">
            <v>D2_ID_t_190</v>
          </cell>
        </row>
        <row r="924">
          <cell r="D924" t="str">
            <v>D2_ID_t_190</v>
          </cell>
        </row>
        <row r="925">
          <cell r="D925" t="str">
            <v>D2_ID_t_190</v>
          </cell>
        </row>
        <row r="926">
          <cell r="D926" t="str">
            <v>D2_ID_t_190</v>
          </cell>
        </row>
        <row r="927">
          <cell r="D927" t="str">
            <v>D2_ID_t_190</v>
          </cell>
        </row>
        <row r="928">
          <cell r="D928" t="str">
            <v>D2_ID_t_190</v>
          </cell>
        </row>
        <row r="929">
          <cell r="D929" t="str">
            <v>D2_ID_t_190</v>
          </cell>
        </row>
        <row r="930">
          <cell r="D930" t="str">
            <v>D2_ID_t_190</v>
          </cell>
        </row>
        <row r="931">
          <cell r="D931" t="str">
            <v>D2_ID_t_190</v>
          </cell>
        </row>
        <row r="932">
          <cell r="D932" t="str">
            <v>D2_ID_t_190</v>
          </cell>
        </row>
        <row r="933">
          <cell r="D933" t="str">
            <v>D2_ID_t_190</v>
          </cell>
        </row>
        <row r="934">
          <cell r="D934" t="str">
            <v>D2_ID_t_190</v>
          </cell>
        </row>
        <row r="935">
          <cell r="D935" t="str">
            <v>D2_ID_t_190</v>
          </cell>
        </row>
        <row r="936">
          <cell r="D936" t="str">
            <v>D2_ID_t_190</v>
          </cell>
        </row>
        <row r="937">
          <cell r="D937" t="str">
            <v>D2_ID_t_190</v>
          </cell>
        </row>
        <row r="938">
          <cell r="D938" t="str">
            <v>D2_ID_t_190</v>
          </cell>
        </row>
        <row r="939">
          <cell r="D939" t="str">
            <v>D2_ID_t_190</v>
          </cell>
        </row>
        <row r="940">
          <cell r="D940" t="str">
            <v>D2_ID_t_190</v>
          </cell>
        </row>
        <row r="941">
          <cell r="D941" t="str">
            <v>D2_ID_t_190</v>
          </cell>
        </row>
        <row r="942">
          <cell r="D942" t="str">
            <v>D2_ID_u_200</v>
          </cell>
        </row>
        <row r="943">
          <cell r="D943" t="str">
            <v>D2_ID_u_200</v>
          </cell>
        </row>
        <row r="944">
          <cell r="D944" t="str">
            <v>D2_ID_u_200</v>
          </cell>
        </row>
        <row r="945">
          <cell r="D945" t="str">
            <v>D2_ID_u_200</v>
          </cell>
        </row>
        <row r="946">
          <cell r="D946" t="str">
            <v>D2_ID_u_200</v>
          </cell>
        </row>
        <row r="947">
          <cell r="D947" t="str">
            <v>D2_ID_u_200</v>
          </cell>
        </row>
        <row r="948">
          <cell r="D948" t="str">
            <v>D2_ID_u_200</v>
          </cell>
        </row>
        <row r="949">
          <cell r="D949" t="str">
            <v>D2_ID_u_200</v>
          </cell>
        </row>
        <row r="950">
          <cell r="D950" t="str">
            <v>D2_ID_u_200</v>
          </cell>
        </row>
        <row r="951">
          <cell r="D951" t="str">
            <v>D2_ID_u_200</v>
          </cell>
        </row>
        <row r="952">
          <cell r="D952" t="str">
            <v>D2_ID_u_200</v>
          </cell>
        </row>
        <row r="953">
          <cell r="D953" t="str">
            <v>D2_ID_u_200</v>
          </cell>
        </row>
        <row r="954">
          <cell r="D954" t="str">
            <v>D2_ID_u_200</v>
          </cell>
        </row>
        <row r="955">
          <cell r="D955" t="str">
            <v>D2_ID_u_200</v>
          </cell>
        </row>
        <row r="956">
          <cell r="D956" t="str">
            <v>D2_ID_u_200</v>
          </cell>
        </row>
        <row r="957">
          <cell r="D957" t="str">
            <v>D2_ID_u_200</v>
          </cell>
        </row>
        <row r="958">
          <cell r="D958" t="str">
            <v>D2_ID_u_200</v>
          </cell>
        </row>
        <row r="959">
          <cell r="D959" t="str">
            <v>D2_ID_u_200</v>
          </cell>
        </row>
        <row r="960">
          <cell r="D960" t="str">
            <v>D2_ID_u_200</v>
          </cell>
        </row>
        <row r="961">
          <cell r="D961" t="str">
            <v>D2_ID_u_200</v>
          </cell>
        </row>
        <row r="962">
          <cell r="D962" t="str">
            <v>D2_ID_v_250</v>
          </cell>
        </row>
        <row r="963">
          <cell r="D963" t="str">
            <v>D2_ID_v_250</v>
          </cell>
        </row>
        <row r="964">
          <cell r="D964" t="str">
            <v>D2_ID_v_250</v>
          </cell>
        </row>
        <row r="965">
          <cell r="D965" t="str">
            <v>D2_ID_v_250</v>
          </cell>
        </row>
        <row r="966">
          <cell r="D966" t="str">
            <v>D2_ID_v_250</v>
          </cell>
        </row>
        <row r="967">
          <cell r="D967" t="str">
            <v>D2_ID_v_250</v>
          </cell>
        </row>
        <row r="968">
          <cell r="D968" t="str">
            <v>D2_ID_v_250</v>
          </cell>
        </row>
        <row r="969">
          <cell r="D969" t="str">
            <v>D2_ID_v_250</v>
          </cell>
        </row>
        <row r="970">
          <cell r="D970" t="str">
            <v>D2_ID_v_250</v>
          </cell>
        </row>
        <row r="971">
          <cell r="D971" t="str">
            <v>D2_ID_v_250</v>
          </cell>
        </row>
        <row r="972">
          <cell r="D972" t="str">
            <v>D2_ID_v_250</v>
          </cell>
        </row>
        <row r="973">
          <cell r="D973" t="str">
            <v>D2_ID_v_250</v>
          </cell>
        </row>
        <row r="974">
          <cell r="D974" t="str">
            <v>D2_ID_v_250</v>
          </cell>
        </row>
        <row r="975">
          <cell r="D975" t="str">
            <v>D2_ID_v_250</v>
          </cell>
        </row>
        <row r="976">
          <cell r="D976" t="str">
            <v>D2_ID_v_250</v>
          </cell>
        </row>
        <row r="977">
          <cell r="D977" t="str">
            <v>D2_ID_v_250</v>
          </cell>
        </row>
        <row r="978">
          <cell r="D978" t="str">
            <v>D2_ID_v_250</v>
          </cell>
        </row>
        <row r="979">
          <cell r="D979" t="str">
            <v>D2_ID_v_250</v>
          </cell>
        </row>
        <row r="980">
          <cell r="D980" t="str">
            <v>D2_ID_v_250</v>
          </cell>
        </row>
        <row r="981">
          <cell r="D981" t="str">
            <v>D2_ID_v_250</v>
          </cell>
        </row>
        <row r="982">
          <cell r="D982" t="str">
            <v>D2_ID_w_300</v>
          </cell>
        </row>
        <row r="983">
          <cell r="D983" t="str">
            <v>D2_ID_w_300</v>
          </cell>
        </row>
        <row r="984">
          <cell r="D984" t="str">
            <v>D2_ID_w_300</v>
          </cell>
        </row>
        <row r="985">
          <cell r="D985" t="str">
            <v>D2_ID_w_300</v>
          </cell>
        </row>
        <row r="986">
          <cell r="D986" t="str">
            <v>D2_ID_w_300</v>
          </cell>
        </row>
        <row r="987">
          <cell r="D987" t="str">
            <v>D2_ID_w_300</v>
          </cell>
        </row>
        <row r="988">
          <cell r="D988" t="str">
            <v>D2_ID_w_300</v>
          </cell>
        </row>
        <row r="989">
          <cell r="D989" t="str">
            <v>D2_ID_w_300</v>
          </cell>
        </row>
        <row r="990">
          <cell r="D990" t="str">
            <v>D2_ID_w_300</v>
          </cell>
        </row>
        <row r="991">
          <cell r="D991" t="str">
            <v>D2_ID_w_300</v>
          </cell>
        </row>
        <row r="992">
          <cell r="D992" t="str">
            <v>D2_ID_w_300</v>
          </cell>
        </row>
        <row r="993">
          <cell r="D993" t="str">
            <v>D2_ID_w_300</v>
          </cell>
        </row>
        <row r="994">
          <cell r="D994" t="str">
            <v>D2_ID_w_300</v>
          </cell>
        </row>
        <row r="995">
          <cell r="D995" t="str">
            <v>D2_ID_w_300</v>
          </cell>
        </row>
        <row r="996">
          <cell r="D996" t="str">
            <v>D2_ID_w_300</v>
          </cell>
        </row>
        <row r="997">
          <cell r="D997" t="str">
            <v>D2_ID_w_300</v>
          </cell>
        </row>
        <row r="998">
          <cell r="D998" t="str">
            <v>D2_ID_w_300</v>
          </cell>
        </row>
        <row r="999">
          <cell r="D999" t="str">
            <v>D2_ID_w_300</v>
          </cell>
        </row>
        <row r="1000">
          <cell r="D1000" t="str">
            <v>D2_ID_w_300</v>
          </cell>
        </row>
        <row r="1001">
          <cell r="D1001" t="str">
            <v>D2_ID_w_300</v>
          </cell>
        </row>
        <row r="1002">
          <cell r="D1002" t="str">
            <v>D2_ID_x_400</v>
          </cell>
        </row>
        <row r="1003">
          <cell r="D1003" t="str">
            <v>D2_ID_x_400</v>
          </cell>
        </row>
        <row r="1004">
          <cell r="D1004" t="str">
            <v>D2_ID_x_400</v>
          </cell>
        </row>
        <row r="1005">
          <cell r="D1005" t="str">
            <v>D2_ID_x_400</v>
          </cell>
        </row>
        <row r="1006">
          <cell r="D1006" t="str">
            <v>D2_ID_x_400</v>
          </cell>
        </row>
        <row r="1007">
          <cell r="D1007" t="str">
            <v>D2_ID_x_400</v>
          </cell>
        </row>
        <row r="1008">
          <cell r="D1008" t="str">
            <v>D2_ID_x_400</v>
          </cell>
        </row>
        <row r="1009">
          <cell r="D1009" t="str">
            <v>D2_ID_x_400</v>
          </cell>
        </row>
        <row r="1010">
          <cell r="D1010" t="str">
            <v>D2_ID_x_400</v>
          </cell>
        </row>
        <row r="1011">
          <cell r="D1011" t="str">
            <v>D2_ID_x_400</v>
          </cell>
        </row>
        <row r="1012">
          <cell r="D1012" t="str">
            <v>D2_ID_x_400</v>
          </cell>
        </row>
        <row r="1013">
          <cell r="D1013" t="str">
            <v>D2_ID_x_400</v>
          </cell>
        </row>
        <row r="1014">
          <cell r="D1014" t="str">
            <v>D2_ID_x_400</v>
          </cell>
        </row>
        <row r="1015">
          <cell r="D1015" t="str">
            <v>D2_ID_x_400</v>
          </cell>
        </row>
        <row r="1016">
          <cell r="D1016" t="str">
            <v>D2_ID_x_400</v>
          </cell>
        </row>
        <row r="1017">
          <cell r="D1017" t="str">
            <v>D2_ID_x_400</v>
          </cell>
        </row>
        <row r="1018">
          <cell r="D1018" t="str">
            <v>D2_ID_x_400</v>
          </cell>
        </row>
        <row r="1019">
          <cell r="D1019" t="str">
            <v>D2_ID_x_400</v>
          </cell>
        </row>
        <row r="1020">
          <cell r="D1020" t="str">
            <v>D2_ID_x_400</v>
          </cell>
        </row>
        <row r="1021">
          <cell r="D1021" t="str">
            <v>D2_ID_x_400</v>
          </cell>
        </row>
        <row r="1022">
          <cell r="D1022" t="str">
            <v>D2_ID_y_500</v>
          </cell>
        </row>
        <row r="1023">
          <cell r="D1023" t="str">
            <v>D2_ID_y_500</v>
          </cell>
        </row>
        <row r="1024">
          <cell r="D1024" t="str">
            <v>D2_ID_y_500</v>
          </cell>
        </row>
        <row r="1025">
          <cell r="D1025" t="str">
            <v>D2_ID_y_500</v>
          </cell>
        </row>
        <row r="1026">
          <cell r="D1026" t="str">
            <v>D2_ID_y_500</v>
          </cell>
        </row>
        <row r="1027">
          <cell r="D1027" t="str">
            <v>D2_ID_y_500</v>
          </cell>
        </row>
        <row r="1028">
          <cell r="D1028" t="str">
            <v>D2_ID_y_500</v>
          </cell>
        </row>
        <row r="1029">
          <cell r="D1029" t="str">
            <v>D2_ID_y_500</v>
          </cell>
        </row>
        <row r="1030">
          <cell r="D1030" t="str">
            <v>D2_ID_y_500</v>
          </cell>
        </row>
        <row r="1031">
          <cell r="D1031" t="str">
            <v>D2_ID_y_500</v>
          </cell>
        </row>
        <row r="1032">
          <cell r="D1032" t="str">
            <v>D2_ID_y_500</v>
          </cell>
        </row>
        <row r="1033">
          <cell r="D1033" t="str">
            <v>D2_ID_y_500</v>
          </cell>
        </row>
        <row r="1034">
          <cell r="D1034" t="str">
            <v>D2_ID_y_500</v>
          </cell>
        </row>
        <row r="1035">
          <cell r="D1035" t="str">
            <v>D2_ID_y_500</v>
          </cell>
        </row>
        <row r="1036">
          <cell r="D1036" t="str">
            <v>D2_ID_y_500</v>
          </cell>
        </row>
        <row r="1037">
          <cell r="D1037" t="str">
            <v>D2_ID_y_500</v>
          </cell>
        </row>
        <row r="1038">
          <cell r="D1038" t="str">
            <v>D2_ID_y_500</v>
          </cell>
        </row>
        <row r="1039">
          <cell r="D1039" t="str">
            <v>D2_ID_y_500</v>
          </cell>
        </row>
        <row r="1040">
          <cell r="D1040" t="str">
            <v>D2_ID_y_500</v>
          </cell>
        </row>
        <row r="1041">
          <cell r="D1041" t="str">
            <v>D2_ID_y_500</v>
          </cell>
        </row>
        <row r="1042">
          <cell r="D1042" t="str">
            <v>D2_ID_z_750</v>
          </cell>
        </row>
        <row r="1043">
          <cell r="D1043" t="str">
            <v>D2_ID_z_750</v>
          </cell>
        </row>
        <row r="1044">
          <cell r="D1044" t="str">
            <v>D2_ID_z_750</v>
          </cell>
        </row>
        <row r="1045">
          <cell r="D1045" t="str">
            <v>D2_ID_z_750</v>
          </cell>
        </row>
        <row r="1046">
          <cell r="D1046" t="str">
            <v>D2_ID_z_750</v>
          </cell>
        </row>
        <row r="1047">
          <cell r="D1047" t="str">
            <v>D2_ID_z_750</v>
          </cell>
        </row>
        <row r="1048">
          <cell r="D1048" t="str">
            <v>D2_ID_z_750</v>
          </cell>
        </row>
        <row r="1049">
          <cell r="D1049" t="str">
            <v>D2_ID_z_750</v>
          </cell>
        </row>
        <row r="1050">
          <cell r="D1050" t="str">
            <v>D2_ID_z_750</v>
          </cell>
        </row>
        <row r="1051">
          <cell r="D1051" t="str">
            <v>D2_ID_z_750</v>
          </cell>
        </row>
        <row r="1052">
          <cell r="D1052" t="str">
            <v>D2_ID_z_750</v>
          </cell>
        </row>
        <row r="1053">
          <cell r="D1053" t="str">
            <v>D2_ID_z_750</v>
          </cell>
        </row>
        <row r="1054">
          <cell r="D1054" t="str">
            <v>D2_ID_z_750</v>
          </cell>
        </row>
        <row r="1055">
          <cell r="D1055" t="str">
            <v>D2_ID_z_750</v>
          </cell>
        </row>
        <row r="1056">
          <cell r="D1056" t="str">
            <v>D2_ID_z_750</v>
          </cell>
        </row>
        <row r="1057">
          <cell r="D1057" t="str">
            <v>D2_ID_z_750</v>
          </cell>
        </row>
        <row r="1058">
          <cell r="D1058" t="str">
            <v>D2_ID_z_750</v>
          </cell>
        </row>
        <row r="1059">
          <cell r="D1059" t="str">
            <v>D2_ID_z_750</v>
          </cell>
        </row>
        <row r="1060">
          <cell r="D1060" t="str">
            <v>D2_ID_z_750</v>
          </cell>
        </row>
        <row r="1061">
          <cell r="D1061" t="str">
            <v>D2_ID_z_750</v>
          </cell>
        </row>
        <row r="1062">
          <cell r="D1062" t="str">
            <v>D2_ID_z_9999</v>
          </cell>
        </row>
        <row r="1063">
          <cell r="D1063" t="str">
            <v>D2_ID_z_9999</v>
          </cell>
        </row>
        <row r="1064">
          <cell r="D1064" t="str">
            <v>D2_ID_z_9999</v>
          </cell>
        </row>
        <row r="1065">
          <cell r="D1065" t="str">
            <v>D2_ID_z_9999</v>
          </cell>
        </row>
        <row r="1066">
          <cell r="D1066" t="str">
            <v>D2_ID_z_9999</v>
          </cell>
        </row>
        <row r="1067">
          <cell r="D1067" t="str">
            <v>D2_ID_z_9999</v>
          </cell>
        </row>
        <row r="1068">
          <cell r="D1068" t="str">
            <v>D2_ID_z_9999</v>
          </cell>
        </row>
        <row r="1069">
          <cell r="D1069" t="str">
            <v>D2_ID_z_9999</v>
          </cell>
        </row>
        <row r="1070">
          <cell r="D1070" t="str">
            <v>D2_ID_z_9999</v>
          </cell>
        </row>
        <row r="1071">
          <cell r="D1071" t="str">
            <v>D2_ID_z_9999</v>
          </cell>
        </row>
        <row r="1072">
          <cell r="D1072" t="str">
            <v>D2_ID_z_9999</v>
          </cell>
        </row>
        <row r="1073">
          <cell r="D1073" t="str">
            <v>D2_ID_z_9999</v>
          </cell>
        </row>
        <row r="1074">
          <cell r="D1074" t="str">
            <v>D2_ID_z_9999</v>
          </cell>
        </row>
        <row r="1075">
          <cell r="D1075" t="str">
            <v>D2_ID_z_9999</v>
          </cell>
        </row>
        <row r="1076">
          <cell r="D1076" t="str">
            <v>D2_ID_z_9999</v>
          </cell>
        </row>
        <row r="1077">
          <cell r="D1077" t="str">
            <v>D2_ID_z_9999</v>
          </cell>
        </row>
        <row r="1078">
          <cell r="D1078" t="str">
            <v>D2_ID_z_9999</v>
          </cell>
        </row>
        <row r="1079">
          <cell r="D1079" t="str">
            <v>D2_ID_z_9999</v>
          </cell>
        </row>
        <row r="1080">
          <cell r="D1080" t="str">
            <v>D2_ID_z_9999</v>
          </cell>
        </row>
        <row r="1081">
          <cell r="D1081" t="str">
            <v>D2_ID_z_9999</v>
          </cell>
        </row>
        <row r="1082">
          <cell r="D1082" t="str">
            <v>D2_UT_a_00</v>
          </cell>
        </row>
        <row r="1083">
          <cell r="D1083" t="str">
            <v>D2_UT_a_00</v>
          </cell>
        </row>
        <row r="1084">
          <cell r="D1084" t="str">
            <v>D2_UT_a_00</v>
          </cell>
        </row>
        <row r="1085">
          <cell r="D1085" t="str">
            <v>D2_UT_a_00</v>
          </cell>
        </row>
        <row r="1086">
          <cell r="D1086" t="str">
            <v>D2_UT_a_00</v>
          </cell>
        </row>
        <row r="1087">
          <cell r="D1087" t="str">
            <v>D2_UT_a_00</v>
          </cell>
        </row>
        <row r="1088">
          <cell r="D1088" t="str">
            <v>D2_UT_a_00</v>
          </cell>
        </row>
        <row r="1089">
          <cell r="D1089" t="str">
            <v>D2_UT_a_00</v>
          </cell>
        </row>
        <row r="1090">
          <cell r="D1090" t="str">
            <v>D2_UT_a_00</v>
          </cell>
        </row>
        <row r="1091">
          <cell r="D1091" t="str">
            <v>D2_UT_a_00</v>
          </cell>
        </row>
        <row r="1092">
          <cell r="D1092" t="str">
            <v>D2_UT_a_00</v>
          </cell>
        </row>
        <row r="1093">
          <cell r="D1093" t="str">
            <v>D2_UT_a_00</v>
          </cell>
        </row>
        <row r="1094">
          <cell r="D1094" t="str">
            <v>D2_UT_a_00</v>
          </cell>
        </row>
        <row r="1095">
          <cell r="D1095" t="str">
            <v>D2_UT_a_00</v>
          </cell>
        </row>
        <row r="1096">
          <cell r="D1096" t="str">
            <v>D2_UT_a_00</v>
          </cell>
        </row>
        <row r="1097">
          <cell r="D1097" t="str">
            <v>D2_UT_a_00</v>
          </cell>
        </row>
        <row r="1098">
          <cell r="D1098" t="str">
            <v>D2_UT_a_00</v>
          </cell>
        </row>
        <row r="1099">
          <cell r="D1099" t="str">
            <v>D2_UT_a_00</v>
          </cell>
        </row>
        <row r="1100">
          <cell r="D1100" t="str">
            <v>D2_UT_a_00</v>
          </cell>
        </row>
        <row r="1101">
          <cell r="D1101" t="str">
            <v>D2_UT_a_00</v>
          </cell>
        </row>
        <row r="1102">
          <cell r="D1102" t="str">
            <v>D2_UT_b_10</v>
          </cell>
        </row>
        <row r="1103">
          <cell r="D1103" t="str">
            <v>D2_UT_b_10</v>
          </cell>
        </row>
        <row r="1104">
          <cell r="D1104" t="str">
            <v>D2_UT_b_10</v>
          </cell>
        </row>
        <row r="1105">
          <cell r="D1105" t="str">
            <v>D2_UT_b_10</v>
          </cell>
        </row>
        <row r="1106">
          <cell r="D1106" t="str">
            <v>D2_UT_b_10</v>
          </cell>
        </row>
        <row r="1107">
          <cell r="D1107" t="str">
            <v>D2_UT_b_10</v>
          </cell>
        </row>
        <row r="1108">
          <cell r="D1108" t="str">
            <v>D2_UT_b_10</v>
          </cell>
        </row>
        <row r="1109">
          <cell r="D1109" t="str">
            <v>D2_UT_b_10</v>
          </cell>
        </row>
        <row r="1110">
          <cell r="D1110" t="str">
            <v>D2_UT_b_10</v>
          </cell>
        </row>
        <row r="1111">
          <cell r="D1111" t="str">
            <v>D2_UT_b_10</v>
          </cell>
        </row>
        <row r="1112">
          <cell r="D1112" t="str">
            <v>D2_UT_b_10</v>
          </cell>
        </row>
        <row r="1113">
          <cell r="D1113" t="str">
            <v>D2_UT_b_10</v>
          </cell>
        </row>
        <row r="1114">
          <cell r="D1114" t="str">
            <v>D2_UT_b_10</v>
          </cell>
        </row>
        <row r="1115">
          <cell r="D1115" t="str">
            <v>D2_UT_b_10</v>
          </cell>
        </row>
        <row r="1116">
          <cell r="D1116" t="str">
            <v>D2_UT_b_10</v>
          </cell>
        </row>
        <row r="1117">
          <cell r="D1117" t="str">
            <v>D2_UT_b_10</v>
          </cell>
        </row>
        <row r="1118">
          <cell r="D1118" t="str">
            <v>D2_UT_b_10</v>
          </cell>
        </row>
        <row r="1119">
          <cell r="D1119" t="str">
            <v>D2_UT_b_10</v>
          </cell>
        </row>
        <row r="1120">
          <cell r="D1120" t="str">
            <v>D2_UT_b_10</v>
          </cell>
        </row>
        <row r="1121">
          <cell r="D1121" t="str">
            <v>D2_UT_b_10</v>
          </cell>
        </row>
        <row r="1122">
          <cell r="D1122" t="str">
            <v>D2_UT_c_20</v>
          </cell>
        </row>
        <row r="1123">
          <cell r="D1123" t="str">
            <v>D2_UT_c_20</v>
          </cell>
        </row>
        <row r="1124">
          <cell r="D1124" t="str">
            <v>D2_UT_c_20</v>
          </cell>
        </row>
        <row r="1125">
          <cell r="D1125" t="str">
            <v>D2_UT_c_20</v>
          </cell>
        </row>
        <row r="1126">
          <cell r="D1126" t="str">
            <v>D2_UT_c_20</v>
          </cell>
        </row>
        <row r="1127">
          <cell r="D1127" t="str">
            <v>D2_UT_c_20</v>
          </cell>
        </row>
        <row r="1128">
          <cell r="D1128" t="str">
            <v>D2_UT_c_20</v>
          </cell>
        </row>
        <row r="1129">
          <cell r="D1129" t="str">
            <v>D2_UT_c_20</v>
          </cell>
        </row>
        <row r="1130">
          <cell r="D1130" t="str">
            <v>D2_UT_c_20</v>
          </cell>
        </row>
        <row r="1131">
          <cell r="D1131" t="str">
            <v>D2_UT_c_20</v>
          </cell>
        </row>
        <row r="1132">
          <cell r="D1132" t="str">
            <v>D2_UT_c_20</v>
          </cell>
        </row>
        <row r="1133">
          <cell r="D1133" t="str">
            <v>D2_UT_c_20</v>
          </cell>
        </row>
        <row r="1134">
          <cell r="D1134" t="str">
            <v>D2_UT_c_20</v>
          </cell>
        </row>
        <row r="1135">
          <cell r="D1135" t="str">
            <v>D2_UT_c_20</v>
          </cell>
        </row>
        <row r="1136">
          <cell r="D1136" t="str">
            <v>D2_UT_c_20</v>
          </cell>
        </row>
        <row r="1137">
          <cell r="D1137" t="str">
            <v>D2_UT_c_20</v>
          </cell>
        </row>
        <row r="1138">
          <cell r="D1138" t="str">
            <v>D2_UT_c_20</v>
          </cell>
        </row>
        <row r="1139">
          <cell r="D1139" t="str">
            <v>D2_UT_c_20</v>
          </cell>
        </row>
        <row r="1140">
          <cell r="D1140" t="str">
            <v>D2_UT_c_20</v>
          </cell>
        </row>
        <row r="1141">
          <cell r="D1141" t="str">
            <v>D2_UT_c_20</v>
          </cell>
        </row>
        <row r="1142">
          <cell r="D1142" t="str">
            <v>D2_UT_d_30</v>
          </cell>
        </row>
        <row r="1143">
          <cell r="D1143" t="str">
            <v>D2_UT_d_30</v>
          </cell>
        </row>
        <row r="1144">
          <cell r="D1144" t="str">
            <v>D2_UT_d_30</v>
          </cell>
        </row>
        <row r="1145">
          <cell r="D1145" t="str">
            <v>D2_UT_d_30</v>
          </cell>
        </row>
        <row r="1146">
          <cell r="D1146" t="str">
            <v>D2_UT_d_30</v>
          </cell>
        </row>
        <row r="1147">
          <cell r="D1147" t="str">
            <v>D2_UT_d_30</v>
          </cell>
        </row>
        <row r="1148">
          <cell r="D1148" t="str">
            <v>D2_UT_d_30</v>
          </cell>
        </row>
        <row r="1149">
          <cell r="D1149" t="str">
            <v>D2_UT_d_30</v>
          </cell>
        </row>
        <row r="1150">
          <cell r="D1150" t="str">
            <v>D2_UT_d_30</v>
          </cell>
        </row>
        <row r="1151">
          <cell r="D1151" t="str">
            <v>D2_UT_d_30</v>
          </cell>
        </row>
        <row r="1152">
          <cell r="D1152" t="str">
            <v>D2_UT_d_30</v>
          </cell>
        </row>
        <row r="1153">
          <cell r="D1153" t="str">
            <v>D2_UT_d_30</v>
          </cell>
        </row>
        <row r="1154">
          <cell r="D1154" t="str">
            <v>D2_UT_d_30</v>
          </cell>
        </row>
        <row r="1155">
          <cell r="D1155" t="str">
            <v>D2_UT_d_30</v>
          </cell>
        </row>
        <row r="1156">
          <cell r="D1156" t="str">
            <v>D2_UT_d_30</v>
          </cell>
        </row>
        <row r="1157">
          <cell r="D1157" t="str">
            <v>D2_UT_d_30</v>
          </cell>
        </row>
        <row r="1158">
          <cell r="D1158" t="str">
            <v>D2_UT_d_30</v>
          </cell>
        </row>
        <row r="1159">
          <cell r="D1159" t="str">
            <v>D2_UT_d_30</v>
          </cell>
        </row>
        <row r="1160">
          <cell r="D1160" t="str">
            <v>D2_UT_d_30</v>
          </cell>
        </row>
        <row r="1161">
          <cell r="D1161" t="str">
            <v>D2_UT_d_30</v>
          </cell>
        </row>
        <row r="1162">
          <cell r="D1162" t="str">
            <v>D2_UT_e_40</v>
          </cell>
        </row>
        <row r="1163">
          <cell r="D1163" t="str">
            <v>D2_UT_e_40</v>
          </cell>
        </row>
        <row r="1164">
          <cell r="D1164" t="str">
            <v>D2_UT_e_40</v>
          </cell>
        </row>
        <row r="1165">
          <cell r="D1165" t="str">
            <v>D2_UT_e_40</v>
          </cell>
        </row>
        <row r="1166">
          <cell r="D1166" t="str">
            <v>D2_UT_e_40</v>
          </cell>
        </row>
        <row r="1167">
          <cell r="D1167" t="str">
            <v>D2_UT_e_40</v>
          </cell>
        </row>
        <row r="1168">
          <cell r="D1168" t="str">
            <v>D2_UT_e_40</v>
          </cell>
        </row>
        <row r="1169">
          <cell r="D1169" t="str">
            <v>D2_UT_e_40</v>
          </cell>
        </row>
        <row r="1170">
          <cell r="D1170" t="str">
            <v>D2_UT_e_40</v>
          </cell>
        </row>
        <row r="1171">
          <cell r="D1171" t="str">
            <v>D2_UT_e_40</v>
          </cell>
        </row>
        <row r="1172">
          <cell r="D1172" t="str">
            <v>D2_UT_e_40</v>
          </cell>
        </row>
        <row r="1173">
          <cell r="D1173" t="str">
            <v>D2_UT_e_40</v>
          </cell>
        </row>
        <row r="1174">
          <cell r="D1174" t="str">
            <v>D2_UT_e_40</v>
          </cell>
        </row>
        <row r="1175">
          <cell r="D1175" t="str">
            <v>D2_UT_e_40</v>
          </cell>
        </row>
        <row r="1176">
          <cell r="D1176" t="str">
            <v>D2_UT_e_40</v>
          </cell>
        </row>
        <row r="1177">
          <cell r="D1177" t="str">
            <v>D2_UT_e_40</v>
          </cell>
        </row>
        <row r="1178">
          <cell r="D1178" t="str">
            <v>D2_UT_e_40</v>
          </cell>
        </row>
        <row r="1179">
          <cell r="D1179" t="str">
            <v>D2_UT_e_40</v>
          </cell>
        </row>
        <row r="1180">
          <cell r="D1180" t="str">
            <v>D2_UT_e_40</v>
          </cell>
        </row>
        <row r="1181">
          <cell r="D1181" t="str">
            <v>D2_UT_e_40</v>
          </cell>
        </row>
        <row r="1182">
          <cell r="D1182" t="str">
            <v>D2_UT_f_50</v>
          </cell>
        </row>
        <row r="1183">
          <cell r="D1183" t="str">
            <v>D2_UT_f_50</v>
          </cell>
        </row>
        <row r="1184">
          <cell r="D1184" t="str">
            <v>D2_UT_f_50</v>
          </cell>
        </row>
        <row r="1185">
          <cell r="D1185" t="str">
            <v>D2_UT_f_50</v>
          </cell>
        </row>
        <row r="1186">
          <cell r="D1186" t="str">
            <v>D2_UT_f_50</v>
          </cell>
        </row>
        <row r="1187">
          <cell r="D1187" t="str">
            <v>D2_UT_f_50</v>
          </cell>
        </row>
        <row r="1188">
          <cell r="D1188" t="str">
            <v>D2_UT_f_50</v>
          </cell>
        </row>
        <row r="1189">
          <cell r="D1189" t="str">
            <v>D2_UT_f_50</v>
          </cell>
        </row>
        <row r="1190">
          <cell r="D1190" t="str">
            <v>D2_UT_f_50</v>
          </cell>
        </row>
        <row r="1191">
          <cell r="D1191" t="str">
            <v>D2_UT_f_50</v>
          </cell>
        </row>
        <row r="1192">
          <cell r="D1192" t="str">
            <v>D2_UT_f_50</v>
          </cell>
        </row>
        <row r="1193">
          <cell r="D1193" t="str">
            <v>D2_UT_f_50</v>
          </cell>
        </row>
        <row r="1194">
          <cell r="D1194" t="str">
            <v>D2_UT_f_50</v>
          </cell>
        </row>
        <row r="1195">
          <cell r="D1195" t="str">
            <v>D2_UT_f_50</v>
          </cell>
        </row>
        <row r="1196">
          <cell r="D1196" t="str">
            <v>D2_UT_f_50</v>
          </cell>
        </row>
        <row r="1197">
          <cell r="D1197" t="str">
            <v>D2_UT_f_50</v>
          </cell>
        </row>
        <row r="1198">
          <cell r="D1198" t="str">
            <v>D2_UT_f_50</v>
          </cell>
        </row>
        <row r="1199">
          <cell r="D1199" t="str">
            <v>D2_UT_f_50</v>
          </cell>
        </row>
        <row r="1200">
          <cell r="D1200" t="str">
            <v>D2_UT_f_50</v>
          </cell>
        </row>
        <row r="1201">
          <cell r="D1201" t="str">
            <v>D2_UT_f_50</v>
          </cell>
        </row>
        <row r="1202">
          <cell r="D1202" t="str">
            <v>D2_UT_g_60</v>
          </cell>
        </row>
        <row r="1203">
          <cell r="D1203" t="str">
            <v>D2_UT_g_60</v>
          </cell>
        </row>
        <row r="1204">
          <cell r="D1204" t="str">
            <v>D2_UT_g_60</v>
          </cell>
        </row>
        <row r="1205">
          <cell r="D1205" t="str">
            <v>D2_UT_g_60</v>
          </cell>
        </row>
        <row r="1206">
          <cell r="D1206" t="str">
            <v>D2_UT_g_60</v>
          </cell>
        </row>
        <row r="1207">
          <cell r="D1207" t="str">
            <v>D2_UT_g_60</v>
          </cell>
        </row>
        <row r="1208">
          <cell r="D1208" t="str">
            <v>D2_UT_g_60</v>
          </cell>
        </row>
        <row r="1209">
          <cell r="D1209" t="str">
            <v>D2_UT_g_60</v>
          </cell>
        </row>
        <row r="1210">
          <cell r="D1210" t="str">
            <v>D2_UT_g_60</v>
          </cell>
        </row>
        <row r="1211">
          <cell r="D1211" t="str">
            <v>D2_UT_g_60</v>
          </cell>
        </row>
        <row r="1212">
          <cell r="D1212" t="str">
            <v>D2_UT_g_60</v>
          </cell>
        </row>
        <row r="1213">
          <cell r="D1213" t="str">
            <v>D2_UT_g_60</v>
          </cell>
        </row>
        <row r="1214">
          <cell r="D1214" t="str">
            <v>D2_UT_g_60</v>
          </cell>
        </row>
        <row r="1215">
          <cell r="D1215" t="str">
            <v>D2_UT_g_60</v>
          </cell>
        </row>
        <row r="1216">
          <cell r="D1216" t="str">
            <v>D2_UT_g_60</v>
          </cell>
        </row>
        <row r="1217">
          <cell r="D1217" t="str">
            <v>D2_UT_g_60</v>
          </cell>
        </row>
        <row r="1218">
          <cell r="D1218" t="str">
            <v>D2_UT_g_60</v>
          </cell>
        </row>
        <row r="1219">
          <cell r="D1219" t="str">
            <v>D2_UT_g_60</v>
          </cell>
        </row>
        <row r="1220">
          <cell r="D1220" t="str">
            <v>D2_UT_g_60</v>
          </cell>
        </row>
        <row r="1221">
          <cell r="D1221" t="str">
            <v>D2_UT_g_60</v>
          </cell>
        </row>
        <row r="1222">
          <cell r="D1222" t="str">
            <v>D2_UT_h_70</v>
          </cell>
        </row>
        <row r="1223">
          <cell r="D1223" t="str">
            <v>D2_UT_h_70</v>
          </cell>
        </row>
        <row r="1224">
          <cell r="D1224" t="str">
            <v>D2_UT_h_70</v>
          </cell>
        </row>
        <row r="1225">
          <cell r="D1225" t="str">
            <v>D2_UT_h_70</v>
          </cell>
        </row>
        <row r="1226">
          <cell r="D1226" t="str">
            <v>D2_UT_h_70</v>
          </cell>
        </row>
        <row r="1227">
          <cell r="D1227" t="str">
            <v>D2_UT_h_70</v>
          </cell>
        </row>
        <row r="1228">
          <cell r="D1228" t="str">
            <v>D2_UT_h_70</v>
          </cell>
        </row>
        <row r="1229">
          <cell r="D1229" t="str">
            <v>D2_UT_h_70</v>
          </cell>
        </row>
        <row r="1230">
          <cell r="D1230" t="str">
            <v>D2_UT_h_70</v>
          </cell>
        </row>
        <row r="1231">
          <cell r="D1231" t="str">
            <v>D2_UT_h_70</v>
          </cell>
        </row>
        <row r="1232">
          <cell r="D1232" t="str">
            <v>D2_UT_h_70</v>
          </cell>
        </row>
        <row r="1233">
          <cell r="D1233" t="str">
            <v>D2_UT_h_70</v>
          </cell>
        </row>
        <row r="1234">
          <cell r="D1234" t="str">
            <v>D2_UT_h_70</v>
          </cell>
        </row>
        <row r="1235">
          <cell r="D1235" t="str">
            <v>D2_UT_h_70</v>
          </cell>
        </row>
        <row r="1236">
          <cell r="D1236" t="str">
            <v>D2_UT_h_70</v>
          </cell>
        </row>
        <row r="1237">
          <cell r="D1237" t="str">
            <v>D2_UT_h_70</v>
          </cell>
        </row>
        <row r="1238">
          <cell r="D1238" t="str">
            <v>D2_UT_h_70</v>
          </cell>
        </row>
        <row r="1239">
          <cell r="D1239" t="str">
            <v>D2_UT_h_70</v>
          </cell>
        </row>
        <row r="1240">
          <cell r="D1240" t="str">
            <v>D2_UT_h_70</v>
          </cell>
        </row>
        <row r="1241">
          <cell r="D1241" t="str">
            <v>D2_UT_h_70</v>
          </cell>
        </row>
        <row r="1242">
          <cell r="D1242" t="str">
            <v>D2_UT_i_80</v>
          </cell>
        </row>
        <row r="1243">
          <cell r="D1243" t="str">
            <v>D2_UT_i_80</v>
          </cell>
        </row>
        <row r="1244">
          <cell r="D1244" t="str">
            <v>D2_UT_i_80</v>
          </cell>
        </row>
        <row r="1245">
          <cell r="D1245" t="str">
            <v>D2_UT_i_80</v>
          </cell>
        </row>
        <row r="1246">
          <cell r="D1246" t="str">
            <v>D2_UT_i_80</v>
          </cell>
        </row>
        <row r="1247">
          <cell r="D1247" t="str">
            <v>D2_UT_i_80</v>
          </cell>
        </row>
        <row r="1248">
          <cell r="D1248" t="str">
            <v>D2_UT_i_80</v>
          </cell>
        </row>
        <row r="1249">
          <cell r="D1249" t="str">
            <v>D2_UT_i_80</v>
          </cell>
        </row>
        <row r="1250">
          <cell r="D1250" t="str">
            <v>D2_UT_i_80</v>
          </cell>
        </row>
        <row r="1251">
          <cell r="D1251" t="str">
            <v>D2_UT_i_80</v>
          </cell>
        </row>
        <row r="1252">
          <cell r="D1252" t="str">
            <v>D2_UT_i_80</v>
          </cell>
        </row>
        <row r="1253">
          <cell r="D1253" t="str">
            <v>D2_UT_i_80</v>
          </cell>
        </row>
        <row r="1254">
          <cell r="D1254" t="str">
            <v>D2_UT_i_80</v>
          </cell>
        </row>
        <row r="1255">
          <cell r="D1255" t="str">
            <v>D2_UT_i_80</v>
          </cell>
        </row>
        <row r="1256">
          <cell r="D1256" t="str">
            <v>D2_UT_i_80</v>
          </cell>
        </row>
        <row r="1257">
          <cell r="D1257" t="str">
            <v>D2_UT_i_80</v>
          </cell>
        </row>
        <row r="1258">
          <cell r="D1258" t="str">
            <v>D2_UT_i_80</v>
          </cell>
        </row>
        <row r="1259">
          <cell r="D1259" t="str">
            <v>D2_UT_i_80</v>
          </cell>
        </row>
        <row r="1260">
          <cell r="D1260" t="str">
            <v>D2_UT_i_80</v>
          </cell>
        </row>
        <row r="1261">
          <cell r="D1261" t="str">
            <v>D2_UT_i_80</v>
          </cell>
        </row>
        <row r="1262">
          <cell r="D1262" t="str">
            <v>D2_UT_j_90</v>
          </cell>
        </row>
        <row r="1263">
          <cell r="D1263" t="str">
            <v>D2_UT_j_90</v>
          </cell>
        </row>
        <row r="1264">
          <cell r="D1264" t="str">
            <v>D2_UT_j_90</v>
          </cell>
        </row>
        <row r="1265">
          <cell r="D1265" t="str">
            <v>D2_UT_j_90</v>
          </cell>
        </row>
        <row r="1266">
          <cell r="D1266" t="str">
            <v>D2_UT_j_90</v>
          </cell>
        </row>
        <row r="1267">
          <cell r="D1267" t="str">
            <v>D2_UT_j_90</v>
          </cell>
        </row>
        <row r="1268">
          <cell r="D1268" t="str">
            <v>D2_UT_j_90</v>
          </cell>
        </row>
        <row r="1269">
          <cell r="D1269" t="str">
            <v>D2_UT_j_90</v>
          </cell>
        </row>
        <row r="1270">
          <cell r="D1270" t="str">
            <v>D2_UT_j_90</v>
          </cell>
        </row>
        <row r="1271">
          <cell r="D1271" t="str">
            <v>D2_UT_j_90</v>
          </cell>
        </row>
        <row r="1272">
          <cell r="D1272" t="str">
            <v>D2_UT_j_90</v>
          </cell>
        </row>
        <row r="1273">
          <cell r="D1273" t="str">
            <v>D2_UT_j_90</v>
          </cell>
        </row>
        <row r="1274">
          <cell r="D1274" t="str">
            <v>D2_UT_j_90</v>
          </cell>
        </row>
        <row r="1275">
          <cell r="D1275" t="str">
            <v>D2_UT_j_90</v>
          </cell>
        </row>
        <row r="1276">
          <cell r="D1276" t="str">
            <v>D2_UT_j_90</v>
          </cell>
        </row>
        <row r="1277">
          <cell r="D1277" t="str">
            <v>D2_UT_j_90</v>
          </cell>
        </row>
        <row r="1278">
          <cell r="D1278" t="str">
            <v>D2_UT_j_90</v>
          </cell>
        </row>
        <row r="1279">
          <cell r="D1279" t="str">
            <v>D2_UT_j_90</v>
          </cell>
        </row>
        <row r="1280">
          <cell r="D1280" t="str">
            <v>D2_UT_j_90</v>
          </cell>
        </row>
        <row r="1281">
          <cell r="D1281" t="str">
            <v>D2_UT_j_90</v>
          </cell>
        </row>
        <row r="1282">
          <cell r="D1282" t="str">
            <v>D2_UT_k_100</v>
          </cell>
        </row>
        <row r="1283">
          <cell r="D1283" t="str">
            <v>D2_UT_k_100</v>
          </cell>
        </row>
        <row r="1284">
          <cell r="D1284" t="str">
            <v>D2_UT_k_100</v>
          </cell>
        </row>
        <row r="1285">
          <cell r="D1285" t="str">
            <v>D2_UT_k_100</v>
          </cell>
        </row>
        <row r="1286">
          <cell r="D1286" t="str">
            <v>D2_UT_k_100</v>
          </cell>
        </row>
        <row r="1287">
          <cell r="D1287" t="str">
            <v>D2_UT_k_100</v>
          </cell>
        </row>
        <row r="1288">
          <cell r="D1288" t="str">
            <v>D2_UT_k_100</v>
          </cell>
        </row>
        <row r="1289">
          <cell r="D1289" t="str">
            <v>D2_UT_k_100</v>
          </cell>
        </row>
        <row r="1290">
          <cell r="D1290" t="str">
            <v>D2_UT_k_100</v>
          </cell>
        </row>
        <row r="1291">
          <cell r="D1291" t="str">
            <v>D2_UT_k_100</v>
          </cell>
        </row>
        <row r="1292">
          <cell r="D1292" t="str">
            <v>D2_UT_k_100</v>
          </cell>
        </row>
        <row r="1293">
          <cell r="D1293" t="str">
            <v>D2_UT_k_100</v>
          </cell>
        </row>
        <row r="1294">
          <cell r="D1294" t="str">
            <v>D2_UT_k_100</v>
          </cell>
        </row>
        <row r="1295">
          <cell r="D1295" t="str">
            <v>D2_UT_k_100</v>
          </cell>
        </row>
        <row r="1296">
          <cell r="D1296" t="str">
            <v>D2_UT_k_100</v>
          </cell>
        </row>
        <row r="1297">
          <cell r="D1297" t="str">
            <v>D2_UT_k_100</v>
          </cell>
        </row>
        <row r="1298">
          <cell r="D1298" t="str">
            <v>D2_UT_k_100</v>
          </cell>
        </row>
        <row r="1299">
          <cell r="D1299" t="str">
            <v>D2_UT_k_100</v>
          </cell>
        </row>
        <row r="1300">
          <cell r="D1300" t="str">
            <v>D2_UT_k_100</v>
          </cell>
        </row>
        <row r="1301">
          <cell r="D1301" t="str">
            <v>D2_UT_k_100</v>
          </cell>
        </row>
        <row r="1302">
          <cell r="D1302" t="str">
            <v>D2_UT_l_110</v>
          </cell>
        </row>
        <row r="1303">
          <cell r="D1303" t="str">
            <v>D2_UT_l_110</v>
          </cell>
        </row>
        <row r="1304">
          <cell r="D1304" t="str">
            <v>D2_UT_l_110</v>
          </cell>
        </row>
        <row r="1305">
          <cell r="D1305" t="str">
            <v>D2_UT_l_110</v>
          </cell>
        </row>
        <row r="1306">
          <cell r="D1306" t="str">
            <v>D2_UT_l_110</v>
          </cell>
        </row>
        <row r="1307">
          <cell r="D1307" t="str">
            <v>D2_UT_l_110</v>
          </cell>
        </row>
        <row r="1308">
          <cell r="D1308" t="str">
            <v>D2_UT_l_110</v>
          </cell>
        </row>
        <row r="1309">
          <cell r="D1309" t="str">
            <v>D2_UT_l_110</v>
          </cell>
        </row>
        <row r="1310">
          <cell r="D1310" t="str">
            <v>D2_UT_l_110</v>
          </cell>
        </row>
        <row r="1311">
          <cell r="D1311" t="str">
            <v>D2_UT_l_110</v>
          </cell>
        </row>
        <row r="1312">
          <cell r="D1312" t="str">
            <v>D2_UT_l_110</v>
          </cell>
        </row>
        <row r="1313">
          <cell r="D1313" t="str">
            <v>D2_UT_l_110</v>
          </cell>
        </row>
        <row r="1314">
          <cell r="D1314" t="str">
            <v>D2_UT_l_110</v>
          </cell>
        </row>
        <row r="1315">
          <cell r="D1315" t="str">
            <v>D2_UT_l_110</v>
          </cell>
        </row>
        <row r="1316">
          <cell r="D1316" t="str">
            <v>D2_UT_l_110</v>
          </cell>
        </row>
        <row r="1317">
          <cell r="D1317" t="str">
            <v>D2_UT_l_110</v>
          </cell>
        </row>
        <row r="1318">
          <cell r="D1318" t="str">
            <v>D2_UT_l_110</v>
          </cell>
        </row>
        <row r="1319">
          <cell r="D1319" t="str">
            <v>D2_UT_l_110</v>
          </cell>
        </row>
        <row r="1320">
          <cell r="D1320" t="str">
            <v>D2_UT_l_110</v>
          </cell>
        </row>
        <row r="1321">
          <cell r="D1321" t="str">
            <v>D2_UT_l_110</v>
          </cell>
        </row>
        <row r="1322">
          <cell r="D1322" t="str">
            <v>D2_UT_m_120</v>
          </cell>
        </row>
        <row r="1323">
          <cell r="D1323" t="str">
            <v>D2_UT_m_120</v>
          </cell>
        </row>
        <row r="1324">
          <cell r="D1324" t="str">
            <v>D2_UT_m_120</v>
          </cell>
        </row>
        <row r="1325">
          <cell r="D1325" t="str">
            <v>D2_UT_m_120</v>
          </cell>
        </row>
        <row r="1326">
          <cell r="D1326" t="str">
            <v>D2_UT_m_120</v>
          </cell>
        </row>
        <row r="1327">
          <cell r="D1327" t="str">
            <v>D2_UT_m_120</v>
          </cell>
        </row>
        <row r="1328">
          <cell r="D1328" t="str">
            <v>D2_UT_m_120</v>
          </cell>
        </row>
        <row r="1329">
          <cell r="D1329" t="str">
            <v>D2_UT_m_120</v>
          </cell>
        </row>
        <row r="1330">
          <cell r="D1330" t="str">
            <v>D2_UT_m_120</v>
          </cell>
        </row>
        <row r="1331">
          <cell r="D1331" t="str">
            <v>D2_UT_m_120</v>
          </cell>
        </row>
        <row r="1332">
          <cell r="D1332" t="str">
            <v>D2_UT_m_120</v>
          </cell>
        </row>
        <row r="1333">
          <cell r="D1333" t="str">
            <v>D2_UT_m_120</v>
          </cell>
        </row>
        <row r="1334">
          <cell r="D1334" t="str">
            <v>D2_UT_m_120</v>
          </cell>
        </row>
        <row r="1335">
          <cell r="D1335" t="str">
            <v>D2_UT_m_120</v>
          </cell>
        </row>
        <row r="1336">
          <cell r="D1336" t="str">
            <v>D2_UT_m_120</v>
          </cell>
        </row>
        <row r="1337">
          <cell r="D1337" t="str">
            <v>D2_UT_m_120</v>
          </cell>
        </row>
        <row r="1338">
          <cell r="D1338" t="str">
            <v>D2_UT_m_120</v>
          </cell>
        </row>
        <row r="1339">
          <cell r="D1339" t="str">
            <v>D2_UT_m_120</v>
          </cell>
        </row>
        <row r="1340">
          <cell r="D1340" t="str">
            <v>D2_UT_m_120</v>
          </cell>
        </row>
        <row r="1341">
          <cell r="D1341" t="str">
            <v>D2_UT_m_120</v>
          </cell>
        </row>
        <row r="1342">
          <cell r="D1342" t="str">
            <v>D2_UT_n_130</v>
          </cell>
        </row>
        <row r="1343">
          <cell r="D1343" t="str">
            <v>D2_UT_n_130</v>
          </cell>
        </row>
        <row r="1344">
          <cell r="D1344" t="str">
            <v>D2_UT_n_130</v>
          </cell>
        </row>
        <row r="1345">
          <cell r="D1345" t="str">
            <v>D2_UT_n_130</v>
          </cell>
        </row>
        <row r="1346">
          <cell r="D1346" t="str">
            <v>D2_UT_n_130</v>
          </cell>
        </row>
        <row r="1347">
          <cell r="D1347" t="str">
            <v>D2_UT_n_130</v>
          </cell>
        </row>
        <row r="1348">
          <cell r="D1348" t="str">
            <v>D2_UT_n_130</v>
          </cell>
        </row>
        <row r="1349">
          <cell r="D1349" t="str">
            <v>D2_UT_n_130</v>
          </cell>
        </row>
        <row r="1350">
          <cell r="D1350" t="str">
            <v>D2_UT_n_130</v>
          </cell>
        </row>
        <row r="1351">
          <cell r="D1351" t="str">
            <v>D2_UT_n_130</v>
          </cell>
        </row>
        <row r="1352">
          <cell r="D1352" t="str">
            <v>D2_UT_n_130</v>
          </cell>
        </row>
        <row r="1353">
          <cell r="D1353" t="str">
            <v>D2_UT_n_130</v>
          </cell>
        </row>
        <row r="1354">
          <cell r="D1354" t="str">
            <v>D2_UT_n_130</v>
          </cell>
        </row>
        <row r="1355">
          <cell r="D1355" t="str">
            <v>D2_UT_n_130</v>
          </cell>
        </row>
        <row r="1356">
          <cell r="D1356" t="str">
            <v>D2_UT_n_130</v>
          </cell>
        </row>
        <row r="1357">
          <cell r="D1357" t="str">
            <v>D2_UT_n_130</v>
          </cell>
        </row>
        <row r="1358">
          <cell r="D1358" t="str">
            <v>D2_UT_n_130</v>
          </cell>
        </row>
        <row r="1359">
          <cell r="D1359" t="str">
            <v>D2_UT_n_130</v>
          </cell>
        </row>
        <row r="1360">
          <cell r="D1360" t="str">
            <v>D2_UT_n_130</v>
          </cell>
        </row>
        <row r="1361">
          <cell r="D1361" t="str">
            <v>D2_UT_n_130</v>
          </cell>
        </row>
        <row r="1362">
          <cell r="D1362" t="str">
            <v>D2_UT_o_140</v>
          </cell>
        </row>
        <row r="1363">
          <cell r="D1363" t="str">
            <v>D2_UT_o_140</v>
          </cell>
        </row>
        <row r="1364">
          <cell r="D1364" t="str">
            <v>D2_UT_o_140</v>
          </cell>
        </row>
        <row r="1365">
          <cell r="D1365" t="str">
            <v>D2_UT_o_140</v>
          </cell>
        </row>
        <row r="1366">
          <cell r="D1366" t="str">
            <v>D2_UT_o_140</v>
          </cell>
        </row>
        <row r="1367">
          <cell r="D1367" t="str">
            <v>D2_UT_o_140</v>
          </cell>
        </row>
        <row r="1368">
          <cell r="D1368" t="str">
            <v>D2_UT_o_140</v>
          </cell>
        </row>
        <row r="1369">
          <cell r="D1369" t="str">
            <v>D2_UT_o_140</v>
          </cell>
        </row>
        <row r="1370">
          <cell r="D1370" t="str">
            <v>D2_UT_o_140</v>
          </cell>
        </row>
        <row r="1371">
          <cell r="D1371" t="str">
            <v>D2_UT_o_140</v>
          </cell>
        </row>
        <row r="1372">
          <cell r="D1372" t="str">
            <v>D2_UT_o_140</v>
          </cell>
        </row>
        <row r="1373">
          <cell r="D1373" t="str">
            <v>D2_UT_o_140</v>
          </cell>
        </row>
        <row r="1374">
          <cell r="D1374" t="str">
            <v>D2_UT_o_140</v>
          </cell>
        </row>
        <row r="1375">
          <cell r="D1375" t="str">
            <v>D2_UT_o_140</v>
          </cell>
        </row>
        <row r="1376">
          <cell r="D1376" t="str">
            <v>D2_UT_o_140</v>
          </cell>
        </row>
        <row r="1377">
          <cell r="D1377" t="str">
            <v>D2_UT_o_140</v>
          </cell>
        </row>
        <row r="1378">
          <cell r="D1378" t="str">
            <v>D2_UT_o_140</v>
          </cell>
        </row>
        <row r="1379">
          <cell r="D1379" t="str">
            <v>D2_UT_o_140</v>
          </cell>
        </row>
        <row r="1380">
          <cell r="D1380" t="str">
            <v>D2_UT_o_140</v>
          </cell>
        </row>
        <row r="1381">
          <cell r="D1381" t="str">
            <v>D2_UT_o_140</v>
          </cell>
        </row>
        <row r="1382">
          <cell r="D1382" t="str">
            <v>D2_UT_p_150</v>
          </cell>
        </row>
        <row r="1383">
          <cell r="D1383" t="str">
            <v>D2_UT_p_150</v>
          </cell>
        </row>
        <row r="1384">
          <cell r="D1384" t="str">
            <v>D2_UT_p_150</v>
          </cell>
        </row>
        <row r="1385">
          <cell r="D1385" t="str">
            <v>D2_UT_p_150</v>
          </cell>
        </row>
        <row r="1386">
          <cell r="D1386" t="str">
            <v>D2_UT_p_150</v>
          </cell>
        </row>
        <row r="1387">
          <cell r="D1387" t="str">
            <v>D2_UT_p_150</v>
          </cell>
        </row>
        <row r="1388">
          <cell r="D1388" t="str">
            <v>D2_UT_p_150</v>
          </cell>
        </row>
        <row r="1389">
          <cell r="D1389" t="str">
            <v>D2_UT_p_150</v>
          </cell>
        </row>
        <row r="1390">
          <cell r="D1390" t="str">
            <v>D2_UT_p_150</v>
          </cell>
        </row>
        <row r="1391">
          <cell r="D1391" t="str">
            <v>D2_UT_p_150</v>
          </cell>
        </row>
        <row r="1392">
          <cell r="D1392" t="str">
            <v>D2_UT_p_150</v>
          </cell>
        </row>
        <row r="1393">
          <cell r="D1393" t="str">
            <v>D2_UT_p_150</v>
          </cell>
        </row>
        <row r="1394">
          <cell r="D1394" t="str">
            <v>D2_UT_p_150</v>
          </cell>
        </row>
        <row r="1395">
          <cell r="D1395" t="str">
            <v>D2_UT_p_150</v>
          </cell>
        </row>
        <row r="1396">
          <cell r="D1396" t="str">
            <v>D2_UT_p_150</v>
          </cell>
        </row>
        <row r="1397">
          <cell r="D1397" t="str">
            <v>D2_UT_p_150</v>
          </cell>
        </row>
        <row r="1398">
          <cell r="D1398" t="str">
            <v>D2_UT_p_150</v>
          </cell>
        </row>
        <row r="1399">
          <cell r="D1399" t="str">
            <v>D2_UT_p_150</v>
          </cell>
        </row>
        <row r="1400">
          <cell r="D1400" t="str">
            <v>D2_UT_p_150</v>
          </cell>
        </row>
        <row r="1401">
          <cell r="D1401" t="str">
            <v>D2_UT_p_150</v>
          </cell>
        </row>
        <row r="1402">
          <cell r="D1402" t="str">
            <v>D2_UT_q_160</v>
          </cell>
        </row>
        <row r="1403">
          <cell r="D1403" t="str">
            <v>D2_UT_q_160</v>
          </cell>
        </row>
        <row r="1404">
          <cell r="D1404" t="str">
            <v>D2_UT_q_160</v>
          </cell>
        </row>
        <row r="1405">
          <cell r="D1405" t="str">
            <v>D2_UT_q_160</v>
          </cell>
        </row>
        <row r="1406">
          <cell r="D1406" t="str">
            <v>D2_UT_q_160</v>
          </cell>
        </row>
        <row r="1407">
          <cell r="D1407" t="str">
            <v>D2_UT_q_160</v>
          </cell>
        </row>
        <row r="1408">
          <cell r="D1408" t="str">
            <v>D2_UT_q_160</v>
          </cell>
        </row>
        <row r="1409">
          <cell r="D1409" t="str">
            <v>D2_UT_q_160</v>
          </cell>
        </row>
        <row r="1410">
          <cell r="D1410" t="str">
            <v>D2_UT_q_160</v>
          </cell>
        </row>
        <row r="1411">
          <cell r="D1411" t="str">
            <v>D2_UT_q_160</v>
          </cell>
        </row>
        <row r="1412">
          <cell r="D1412" t="str">
            <v>D2_UT_q_160</v>
          </cell>
        </row>
        <row r="1413">
          <cell r="D1413" t="str">
            <v>D2_UT_q_160</v>
          </cell>
        </row>
        <row r="1414">
          <cell r="D1414" t="str">
            <v>D2_UT_q_160</v>
          </cell>
        </row>
        <row r="1415">
          <cell r="D1415" t="str">
            <v>D2_UT_q_160</v>
          </cell>
        </row>
        <row r="1416">
          <cell r="D1416" t="str">
            <v>D2_UT_q_160</v>
          </cell>
        </row>
        <row r="1417">
          <cell r="D1417" t="str">
            <v>D2_UT_q_160</v>
          </cell>
        </row>
        <row r="1418">
          <cell r="D1418" t="str">
            <v>D2_UT_q_160</v>
          </cell>
        </row>
        <row r="1419">
          <cell r="D1419" t="str">
            <v>D2_UT_q_160</v>
          </cell>
        </row>
        <row r="1420">
          <cell r="D1420" t="str">
            <v>D2_UT_q_160</v>
          </cell>
        </row>
        <row r="1421">
          <cell r="D1421" t="str">
            <v>D2_UT_q_160</v>
          </cell>
        </row>
        <row r="1422">
          <cell r="D1422" t="str">
            <v>D2_UT_r_170</v>
          </cell>
        </row>
        <row r="1423">
          <cell r="D1423" t="str">
            <v>D2_UT_r_170</v>
          </cell>
        </row>
        <row r="1424">
          <cell r="D1424" t="str">
            <v>D2_UT_r_170</v>
          </cell>
        </row>
        <row r="1425">
          <cell r="D1425" t="str">
            <v>D2_UT_r_170</v>
          </cell>
        </row>
        <row r="1426">
          <cell r="D1426" t="str">
            <v>D2_UT_r_170</v>
          </cell>
        </row>
        <row r="1427">
          <cell r="D1427" t="str">
            <v>D2_UT_r_170</v>
          </cell>
        </row>
        <row r="1428">
          <cell r="D1428" t="str">
            <v>D2_UT_r_170</v>
          </cell>
        </row>
        <row r="1429">
          <cell r="D1429" t="str">
            <v>D2_UT_r_170</v>
          </cell>
        </row>
        <row r="1430">
          <cell r="D1430" t="str">
            <v>D2_UT_r_170</v>
          </cell>
        </row>
        <row r="1431">
          <cell r="D1431" t="str">
            <v>D2_UT_r_170</v>
          </cell>
        </row>
        <row r="1432">
          <cell r="D1432" t="str">
            <v>D2_UT_r_170</v>
          </cell>
        </row>
        <row r="1433">
          <cell r="D1433" t="str">
            <v>D2_UT_r_170</v>
          </cell>
        </row>
        <row r="1434">
          <cell r="D1434" t="str">
            <v>D2_UT_r_170</v>
          </cell>
        </row>
        <row r="1435">
          <cell r="D1435" t="str">
            <v>D2_UT_r_170</v>
          </cell>
        </row>
        <row r="1436">
          <cell r="D1436" t="str">
            <v>D2_UT_r_170</v>
          </cell>
        </row>
        <row r="1437">
          <cell r="D1437" t="str">
            <v>D2_UT_r_170</v>
          </cell>
        </row>
        <row r="1438">
          <cell r="D1438" t="str">
            <v>D2_UT_r_170</v>
          </cell>
        </row>
        <row r="1439">
          <cell r="D1439" t="str">
            <v>D2_UT_r_170</v>
          </cell>
        </row>
        <row r="1440">
          <cell r="D1440" t="str">
            <v>D2_UT_r_170</v>
          </cell>
        </row>
        <row r="1441">
          <cell r="D1441" t="str">
            <v>D2_UT_r_170</v>
          </cell>
        </row>
        <row r="1442">
          <cell r="D1442" t="str">
            <v>D2_UT_s_180</v>
          </cell>
        </row>
        <row r="1443">
          <cell r="D1443" t="str">
            <v>D2_UT_s_180</v>
          </cell>
        </row>
        <row r="1444">
          <cell r="D1444" t="str">
            <v>D2_UT_s_180</v>
          </cell>
        </row>
        <row r="1445">
          <cell r="D1445" t="str">
            <v>D2_UT_s_180</v>
          </cell>
        </row>
        <row r="1446">
          <cell r="D1446" t="str">
            <v>D2_UT_s_180</v>
          </cell>
        </row>
        <row r="1447">
          <cell r="D1447" t="str">
            <v>D2_UT_s_180</v>
          </cell>
        </row>
        <row r="1448">
          <cell r="D1448" t="str">
            <v>D2_UT_s_180</v>
          </cell>
        </row>
        <row r="1449">
          <cell r="D1449" t="str">
            <v>D2_UT_s_180</v>
          </cell>
        </row>
        <row r="1450">
          <cell r="D1450" t="str">
            <v>D2_UT_s_180</v>
          </cell>
        </row>
        <row r="1451">
          <cell r="D1451" t="str">
            <v>D2_UT_s_180</v>
          </cell>
        </row>
        <row r="1452">
          <cell r="D1452" t="str">
            <v>D2_UT_s_180</v>
          </cell>
        </row>
        <row r="1453">
          <cell r="D1453" t="str">
            <v>D2_UT_s_180</v>
          </cell>
        </row>
        <row r="1454">
          <cell r="D1454" t="str">
            <v>D2_UT_s_180</v>
          </cell>
        </row>
        <row r="1455">
          <cell r="D1455" t="str">
            <v>D2_UT_s_180</v>
          </cell>
        </row>
        <row r="1456">
          <cell r="D1456" t="str">
            <v>D2_UT_s_180</v>
          </cell>
        </row>
        <row r="1457">
          <cell r="D1457" t="str">
            <v>D2_UT_s_180</v>
          </cell>
        </row>
        <row r="1458">
          <cell r="D1458" t="str">
            <v>D2_UT_s_180</v>
          </cell>
        </row>
        <row r="1459">
          <cell r="D1459" t="str">
            <v>D2_UT_s_180</v>
          </cell>
        </row>
        <row r="1460">
          <cell r="D1460" t="str">
            <v>D2_UT_s_180</v>
          </cell>
        </row>
        <row r="1461">
          <cell r="D1461" t="str">
            <v>D2_UT_s_180</v>
          </cell>
        </row>
        <row r="1462">
          <cell r="D1462" t="str">
            <v>D2_UT_t_190</v>
          </cell>
        </row>
        <row r="1463">
          <cell r="D1463" t="str">
            <v>D2_UT_t_190</v>
          </cell>
        </row>
        <row r="1464">
          <cell r="D1464" t="str">
            <v>D2_UT_t_190</v>
          </cell>
        </row>
        <row r="1465">
          <cell r="D1465" t="str">
            <v>D2_UT_t_190</v>
          </cell>
        </row>
        <row r="1466">
          <cell r="D1466" t="str">
            <v>D2_UT_t_190</v>
          </cell>
        </row>
        <row r="1467">
          <cell r="D1467" t="str">
            <v>D2_UT_t_190</v>
          </cell>
        </row>
        <row r="1468">
          <cell r="D1468" t="str">
            <v>D2_UT_t_190</v>
          </cell>
        </row>
        <row r="1469">
          <cell r="D1469" t="str">
            <v>D2_UT_t_190</v>
          </cell>
        </row>
        <row r="1470">
          <cell r="D1470" t="str">
            <v>D2_UT_t_190</v>
          </cell>
        </row>
        <row r="1471">
          <cell r="D1471" t="str">
            <v>D2_UT_t_190</v>
          </cell>
        </row>
        <row r="1472">
          <cell r="D1472" t="str">
            <v>D2_UT_t_190</v>
          </cell>
        </row>
        <row r="1473">
          <cell r="D1473" t="str">
            <v>D2_UT_t_190</v>
          </cell>
        </row>
        <row r="1474">
          <cell r="D1474" t="str">
            <v>D2_UT_t_190</v>
          </cell>
        </row>
        <row r="1475">
          <cell r="D1475" t="str">
            <v>D2_UT_t_190</v>
          </cell>
        </row>
        <row r="1476">
          <cell r="D1476" t="str">
            <v>D2_UT_t_190</v>
          </cell>
        </row>
        <row r="1477">
          <cell r="D1477" t="str">
            <v>D2_UT_t_190</v>
          </cell>
        </row>
        <row r="1478">
          <cell r="D1478" t="str">
            <v>D2_UT_t_190</v>
          </cell>
        </row>
        <row r="1479">
          <cell r="D1479" t="str">
            <v>D2_UT_t_190</v>
          </cell>
        </row>
        <row r="1480">
          <cell r="D1480" t="str">
            <v>D2_UT_t_190</v>
          </cell>
        </row>
        <row r="1481">
          <cell r="D1481" t="str">
            <v>D2_UT_t_190</v>
          </cell>
        </row>
        <row r="1482">
          <cell r="D1482" t="str">
            <v>D2_UT_u_200</v>
          </cell>
        </row>
        <row r="1483">
          <cell r="D1483" t="str">
            <v>D2_UT_u_200</v>
          </cell>
        </row>
        <row r="1484">
          <cell r="D1484" t="str">
            <v>D2_UT_u_200</v>
          </cell>
        </row>
        <row r="1485">
          <cell r="D1485" t="str">
            <v>D2_UT_u_200</v>
          </cell>
        </row>
        <row r="1486">
          <cell r="D1486" t="str">
            <v>D2_UT_u_200</v>
          </cell>
        </row>
        <row r="1487">
          <cell r="D1487" t="str">
            <v>D2_UT_u_200</v>
          </cell>
        </row>
        <row r="1488">
          <cell r="D1488" t="str">
            <v>D2_UT_u_200</v>
          </cell>
        </row>
        <row r="1489">
          <cell r="D1489" t="str">
            <v>D2_UT_u_200</v>
          </cell>
        </row>
        <row r="1490">
          <cell r="D1490" t="str">
            <v>D2_UT_u_200</v>
          </cell>
        </row>
        <row r="1491">
          <cell r="D1491" t="str">
            <v>D2_UT_u_200</v>
          </cell>
        </row>
        <row r="1492">
          <cell r="D1492" t="str">
            <v>D2_UT_u_200</v>
          </cell>
        </row>
        <row r="1493">
          <cell r="D1493" t="str">
            <v>D2_UT_u_200</v>
          </cell>
        </row>
        <row r="1494">
          <cell r="D1494" t="str">
            <v>D2_UT_u_200</v>
          </cell>
        </row>
        <row r="1495">
          <cell r="D1495" t="str">
            <v>D2_UT_u_200</v>
          </cell>
        </row>
        <row r="1496">
          <cell r="D1496" t="str">
            <v>D2_UT_u_200</v>
          </cell>
        </row>
        <row r="1497">
          <cell r="D1497" t="str">
            <v>D2_UT_u_200</v>
          </cell>
        </row>
        <row r="1498">
          <cell r="D1498" t="str">
            <v>D2_UT_u_200</v>
          </cell>
        </row>
        <row r="1499">
          <cell r="D1499" t="str">
            <v>D2_UT_u_200</v>
          </cell>
        </row>
        <row r="1500">
          <cell r="D1500" t="str">
            <v>D2_UT_u_200</v>
          </cell>
        </row>
        <row r="1501">
          <cell r="D1501" t="str">
            <v>D2_UT_u_200</v>
          </cell>
        </row>
        <row r="1502">
          <cell r="D1502" t="str">
            <v>D2_UT_v_250</v>
          </cell>
        </row>
        <row r="1503">
          <cell r="D1503" t="str">
            <v>D2_UT_v_250</v>
          </cell>
        </row>
        <row r="1504">
          <cell r="D1504" t="str">
            <v>D2_UT_v_250</v>
          </cell>
        </row>
        <row r="1505">
          <cell r="D1505" t="str">
            <v>D2_UT_v_250</v>
          </cell>
        </row>
        <row r="1506">
          <cell r="D1506" t="str">
            <v>D2_UT_v_250</v>
          </cell>
        </row>
        <row r="1507">
          <cell r="D1507" t="str">
            <v>D2_UT_v_250</v>
          </cell>
        </row>
        <row r="1508">
          <cell r="D1508" t="str">
            <v>D2_UT_v_250</v>
          </cell>
        </row>
        <row r="1509">
          <cell r="D1509" t="str">
            <v>D2_UT_v_250</v>
          </cell>
        </row>
        <row r="1510">
          <cell r="D1510" t="str">
            <v>D2_UT_v_250</v>
          </cell>
        </row>
        <row r="1511">
          <cell r="D1511" t="str">
            <v>D2_UT_v_250</v>
          </cell>
        </row>
        <row r="1512">
          <cell r="D1512" t="str">
            <v>D2_UT_v_250</v>
          </cell>
        </row>
        <row r="1513">
          <cell r="D1513" t="str">
            <v>D2_UT_v_250</v>
          </cell>
        </row>
        <row r="1514">
          <cell r="D1514" t="str">
            <v>D2_UT_v_250</v>
          </cell>
        </row>
        <row r="1515">
          <cell r="D1515" t="str">
            <v>D2_UT_v_250</v>
          </cell>
        </row>
        <row r="1516">
          <cell r="D1516" t="str">
            <v>D2_UT_v_250</v>
          </cell>
        </row>
        <row r="1517">
          <cell r="D1517" t="str">
            <v>D2_UT_v_250</v>
          </cell>
        </row>
        <row r="1518">
          <cell r="D1518" t="str">
            <v>D2_UT_v_250</v>
          </cell>
        </row>
        <row r="1519">
          <cell r="D1519" t="str">
            <v>D2_UT_v_250</v>
          </cell>
        </row>
        <row r="1520">
          <cell r="D1520" t="str">
            <v>D2_UT_v_250</v>
          </cell>
        </row>
        <row r="1521">
          <cell r="D1521" t="str">
            <v>D2_UT_v_250</v>
          </cell>
        </row>
        <row r="1522">
          <cell r="D1522" t="str">
            <v>D2_UT_w_300</v>
          </cell>
        </row>
        <row r="1523">
          <cell r="D1523" t="str">
            <v>D2_UT_w_300</v>
          </cell>
        </row>
        <row r="1524">
          <cell r="D1524" t="str">
            <v>D2_UT_w_300</v>
          </cell>
        </row>
        <row r="1525">
          <cell r="D1525" t="str">
            <v>D2_UT_w_300</v>
          </cell>
        </row>
        <row r="1526">
          <cell r="D1526" t="str">
            <v>D2_UT_w_300</v>
          </cell>
        </row>
        <row r="1527">
          <cell r="D1527" t="str">
            <v>D2_UT_w_300</v>
          </cell>
        </row>
        <row r="1528">
          <cell r="D1528" t="str">
            <v>D2_UT_w_300</v>
          </cell>
        </row>
        <row r="1529">
          <cell r="D1529" t="str">
            <v>D2_UT_w_300</v>
          </cell>
        </row>
        <row r="1530">
          <cell r="D1530" t="str">
            <v>D2_UT_w_300</v>
          </cell>
        </row>
        <row r="1531">
          <cell r="D1531" t="str">
            <v>D2_UT_w_300</v>
          </cell>
        </row>
        <row r="1532">
          <cell r="D1532" t="str">
            <v>D2_UT_w_300</v>
          </cell>
        </row>
        <row r="1533">
          <cell r="D1533" t="str">
            <v>D2_UT_w_300</v>
          </cell>
        </row>
        <row r="1534">
          <cell r="D1534" t="str">
            <v>D2_UT_w_300</v>
          </cell>
        </row>
        <row r="1535">
          <cell r="D1535" t="str">
            <v>D2_UT_w_300</v>
          </cell>
        </row>
        <row r="1536">
          <cell r="D1536" t="str">
            <v>D2_UT_w_300</v>
          </cell>
        </row>
        <row r="1537">
          <cell r="D1537" t="str">
            <v>D2_UT_w_300</v>
          </cell>
        </row>
        <row r="1538">
          <cell r="D1538" t="str">
            <v>D2_UT_w_300</v>
          </cell>
        </row>
        <row r="1539">
          <cell r="D1539" t="str">
            <v>D2_UT_w_300</v>
          </cell>
        </row>
        <row r="1540">
          <cell r="D1540" t="str">
            <v>D2_UT_w_300</v>
          </cell>
        </row>
        <row r="1541">
          <cell r="D1541" t="str">
            <v>D2_UT_w_300</v>
          </cell>
        </row>
        <row r="1542">
          <cell r="D1542" t="str">
            <v>D2_UT_x_400</v>
          </cell>
        </row>
        <row r="1543">
          <cell r="D1543" t="str">
            <v>D2_UT_x_400</v>
          </cell>
        </row>
        <row r="1544">
          <cell r="D1544" t="str">
            <v>D2_UT_x_400</v>
          </cell>
        </row>
        <row r="1545">
          <cell r="D1545" t="str">
            <v>D2_UT_x_400</v>
          </cell>
        </row>
        <row r="1546">
          <cell r="D1546" t="str">
            <v>D2_UT_x_400</v>
          </cell>
        </row>
        <row r="1547">
          <cell r="D1547" t="str">
            <v>D2_UT_x_400</v>
          </cell>
        </row>
        <row r="1548">
          <cell r="D1548" t="str">
            <v>D2_UT_x_400</v>
          </cell>
        </row>
        <row r="1549">
          <cell r="D1549" t="str">
            <v>D2_UT_x_400</v>
          </cell>
        </row>
        <row r="1550">
          <cell r="D1550" t="str">
            <v>D2_UT_x_400</v>
          </cell>
        </row>
        <row r="1551">
          <cell r="D1551" t="str">
            <v>D2_UT_x_400</v>
          </cell>
        </row>
        <row r="1552">
          <cell r="D1552" t="str">
            <v>D2_UT_x_400</v>
          </cell>
        </row>
        <row r="1553">
          <cell r="D1553" t="str">
            <v>D2_UT_x_400</v>
          </cell>
        </row>
        <row r="1554">
          <cell r="D1554" t="str">
            <v>D2_UT_x_400</v>
          </cell>
        </row>
        <row r="1555">
          <cell r="D1555" t="str">
            <v>D2_UT_x_400</v>
          </cell>
        </row>
        <row r="1556">
          <cell r="D1556" t="str">
            <v>D2_UT_x_400</v>
          </cell>
        </row>
        <row r="1557">
          <cell r="D1557" t="str">
            <v>D2_UT_x_400</v>
          </cell>
        </row>
        <row r="1558">
          <cell r="D1558" t="str">
            <v>D2_UT_x_400</v>
          </cell>
        </row>
        <row r="1559">
          <cell r="D1559" t="str">
            <v>D2_UT_x_400</v>
          </cell>
        </row>
        <row r="1560">
          <cell r="D1560" t="str">
            <v>D2_UT_x_400</v>
          </cell>
        </row>
        <row r="1561">
          <cell r="D1561" t="str">
            <v>D2_UT_x_400</v>
          </cell>
        </row>
        <row r="1562">
          <cell r="D1562" t="str">
            <v>D2_UT_y_500</v>
          </cell>
        </row>
        <row r="1563">
          <cell r="D1563" t="str">
            <v>D2_UT_y_500</v>
          </cell>
        </row>
        <row r="1564">
          <cell r="D1564" t="str">
            <v>D2_UT_y_500</v>
          </cell>
        </row>
        <row r="1565">
          <cell r="D1565" t="str">
            <v>D2_UT_y_500</v>
          </cell>
        </row>
        <row r="1566">
          <cell r="D1566" t="str">
            <v>D2_UT_y_500</v>
          </cell>
        </row>
        <row r="1567">
          <cell r="D1567" t="str">
            <v>D2_UT_y_500</v>
          </cell>
        </row>
        <row r="1568">
          <cell r="D1568" t="str">
            <v>D2_UT_y_500</v>
          </cell>
        </row>
        <row r="1569">
          <cell r="D1569" t="str">
            <v>D2_UT_y_500</v>
          </cell>
        </row>
        <row r="1570">
          <cell r="D1570" t="str">
            <v>D2_UT_y_500</v>
          </cell>
        </row>
        <row r="1571">
          <cell r="D1571" t="str">
            <v>D2_UT_y_500</v>
          </cell>
        </row>
        <row r="1572">
          <cell r="D1572" t="str">
            <v>D2_UT_y_500</v>
          </cell>
        </row>
        <row r="1573">
          <cell r="D1573" t="str">
            <v>D2_UT_y_500</v>
          </cell>
        </row>
        <row r="1574">
          <cell r="D1574" t="str">
            <v>D2_UT_y_500</v>
          </cell>
        </row>
        <row r="1575">
          <cell r="D1575" t="str">
            <v>D2_UT_y_500</v>
          </cell>
        </row>
        <row r="1576">
          <cell r="D1576" t="str">
            <v>D2_UT_y_500</v>
          </cell>
        </row>
        <row r="1577">
          <cell r="D1577" t="str">
            <v>D2_UT_y_500</v>
          </cell>
        </row>
        <row r="1578">
          <cell r="D1578" t="str">
            <v>D2_UT_y_500</v>
          </cell>
        </row>
        <row r="1579">
          <cell r="D1579" t="str">
            <v>D2_UT_y_500</v>
          </cell>
        </row>
        <row r="1580">
          <cell r="D1580" t="str">
            <v>D2_UT_y_500</v>
          </cell>
        </row>
        <row r="1581">
          <cell r="D1581" t="str">
            <v>D2_UT_y_500</v>
          </cell>
        </row>
        <row r="1582">
          <cell r="D1582" t="str">
            <v>D2_UT_z_750</v>
          </cell>
        </row>
        <row r="1583">
          <cell r="D1583" t="str">
            <v>D2_UT_z_750</v>
          </cell>
        </row>
        <row r="1584">
          <cell r="D1584" t="str">
            <v>D2_UT_z_750</v>
          </cell>
        </row>
        <row r="1585">
          <cell r="D1585" t="str">
            <v>D2_UT_z_750</v>
          </cell>
        </row>
        <row r="1586">
          <cell r="D1586" t="str">
            <v>D2_UT_z_750</v>
          </cell>
        </row>
        <row r="1587">
          <cell r="D1587" t="str">
            <v>D2_UT_z_750</v>
          </cell>
        </row>
        <row r="1588">
          <cell r="D1588" t="str">
            <v>D2_UT_z_750</v>
          </cell>
        </row>
        <row r="1589">
          <cell r="D1589" t="str">
            <v>D2_UT_z_750</v>
          </cell>
        </row>
        <row r="1590">
          <cell r="D1590" t="str">
            <v>D2_UT_z_750</v>
          </cell>
        </row>
        <row r="1591">
          <cell r="D1591" t="str">
            <v>D2_UT_z_750</v>
          </cell>
        </row>
        <row r="1592">
          <cell r="D1592" t="str">
            <v>D2_UT_z_750</v>
          </cell>
        </row>
        <row r="1593">
          <cell r="D1593" t="str">
            <v>D2_UT_z_750</v>
          </cell>
        </row>
        <row r="1594">
          <cell r="D1594" t="str">
            <v>D2_UT_z_750</v>
          </cell>
        </row>
        <row r="1595">
          <cell r="D1595" t="str">
            <v>D2_UT_z_750</v>
          </cell>
        </row>
        <row r="1596">
          <cell r="D1596" t="str">
            <v>D2_UT_z_750</v>
          </cell>
        </row>
        <row r="1597">
          <cell r="D1597" t="str">
            <v>D2_UT_z_750</v>
          </cell>
        </row>
        <row r="1598">
          <cell r="D1598" t="str">
            <v>D2_UT_z_750</v>
          </cell>
        </row>
        <row r="1599">
          <cell r="D1599" t="str">
            <v>D2_UT_z_750</v>
          </cell>
        </row>
        <row r="1600">
          <cell r="D1600" t="str">
            <v>D2_UT_z_750</v>
          </cell>
        </row>
        <row r="1601">
          <cell r="D1601" t="str">
            <v>D2_UT_z_750</v>
          </cell>
        </row>
        <row r="1602">
          <cell r="D1602" t="str">
            <v>D2_UT_z_9999</v>
          </cell>
        </row>
        <row r="1603">
          <cell r="D1603" t="str">
            <v>D2_UT_z_9999</v>
          </cell>
        </row>
        <row r="1604">
          <cell r="D1604" t="str">
            <v>D2_UT_z_9999</v>
          </cell>
        </row>
        <row r="1605">
          <cell r="D1605" t="str">
            <v>D2_UT_z_9999</v>
          </cell>
        </row>
        <row r="1606">
          <cell r="D1606" t="str">
            <v>D2_UT_z_9999</v>
          </cell>
        </row>
        <row r="1607">
          <cell r="D1607" t="str">
            <v>D2_UT_z_9999</v>
          </cell>
        </row>
        <row r="1608">
          <cell r="D1608" t="str">
            <v>D2_UT_z_9999</v>
          </cell>
        </row>
        <row r="1609">
          <cell r="D1609" t="str">
            <v>D2_UT_z_9999</v>
          </cell>
        </row>
        <row r="1610">
          <cell r="D1610" t="str">
            <v>D2_UT_z_9999</v>
          </cell>
        </row>
        <row r="1611">
          <cell r="D1611" t="str">
            <v>D2_UT_z_9999</v>
          </cell>
        </row>
        <row r="1612">
          <cell r="D1612" t="str">
            <v>D2_UT_z_9999</v>
          </cell>
        </row>
        <row r="1613">
          <cell r="D1613" t="str">
            <v>D2_UT_z_9999</v>
          </cell>
        </row>
        <row r="1614">
          <cell r="D1614" t="str">
            <v>D2_UT_z_9999</v>
          </cell>
        </row>
        <row r="1615">
          <cell r="D1615" t="str">
            <v>D2_UT_z_9999</v>
          </cell>
        </row>
        <row r="1616">
          <cell r="D1616" t="str">
            <v>D2_UT_z_9999</v>
          </cell>
        </row>
        <row r="1617">
          <cell r="D1617" t="str">
            <v>D2_UT_z_9999</v>
          </cell>
        </row>
        <row r="1618">
          <cell r="D1618" t="str">
            <v>D2_UT_z_9999</v>
          </cell>
        </row>
        <row r="1619">
          <cell r="D1619" t="str">
            <v>D2_UT_z_9999</v>
          </cell>
        </row>
        <row r="1620">
          <cell r="D1620" t="str">
            <v>D2_UT_z_9999</v>
          </cell>
        </row>
        <row r="1621">
          <cell r="D1621" t="str">
            <v>D2_UT_z_9999</v>
          </cell>
        </row>
        <row r="1622">
          <cell r="D1622" t="str">
            <v>D2_WW_a_00</v>
          </cell>
        </row>
        <row r="1623">
          <cell r="D1623" t="str">
            <v>D2_WW_a_00</v>
          </cell>
        </row>
        <row r="1624">
          <cell r="D1624" t="str">
            <v>D2_WW_a_00</v>
          </cell>
        </row>
        <row r="1625">
          <cell r="D1625" t="str">
            <v>D2_WW_a_00</v>
          </cell>
        </row>
        <row r="1626">
          <cell r="D1626" t="str">
            <v>D2_WW_a_00</v>
          </cell>
        </row>
        <row r="1627">
          <cell r="D1627" t="str">
            <v>D2_WW_a_00</v>
          </cell>
        </row>
        <row r="1628">
          <cell r="D1628" t="str">
            <v>D2_WW_a_00</v>
          </cell>
        </row>
        <row r="1629">
          <cell r="D1629" t="str">
            <v>D2_WW_a_00</v>
          </cell>
        </row>
        <row r="1630">
          <cell r="D1630" t="str">
            <v>D2_WW_a_00</v>
          </cell>
        </row>
        <row r="1631">
          <cell r="D1631" t="str">
            <v>D2_WW_a_00</v>
          </cell>
        </row>
        <row r="1632">
          <cell r="D1632" t="str">
            <v>D2_WW_a_00</v>
          </cell>
        </row>
        <row r="1633">
          <cell r="D1633" t="str">
            <v>D2_WW_a_00</v>
          </cell>
        </row>
        <row r="1634">
          <cell r="D1634" t="str">
            <v>D2_WW_a_00</v>
          </cell>
        </row>
        <row r="1635">
          <cell r="D1635" t="str">
            <v>D2_WW_a_00</v>
          </cell>
        </row>
        <row r="1636">
          <cell r="D1636" t="str">
            <v>D2_WW_a_00</v>
          </cell>
        </row>
        <row r="1637">
          <cell r="D1637" t="str">
            <v>D2_WW_a_00</v>
          </cell>
        </row>
        <row r="1638">
          <cell r="D1638" t="str">
            <v>D2_WW_a_00</v>
          </cell>
        </row>
        <row r="1639">
          <cell r="D1639" t="str">
            <v>D2_WW_a_00</v>
          </cell>
        </row>
        <row r="1640">
          <cell r="D1640" t="str">
            <v>D2_WW_a_00</v>
          </cell>
        </row>
        <row r="1641">
          <cell r="D1641" t="str">
            <v>D2_WW_a_00</v>
          </cell>
        </row>
        <row r="1642">
          <cell r="D1642" t="str">
            <v>D2_WW_b_10</v>
          </cell>
        </row>
        <row r="1643">
          <cell r="D1643" t="str">
            <v>D2_WW_b_10</v>
          </cell>
        </row>
        <row r="1644">
          <cell r="D1644" t="str">
            <v>D2_WW_b_10</v>
          </cell>
        </row>
        <row r="1645">
          <cell r="D1645" t="str">
            <v>D2_WW_b_10</v>
          </cell>
        </row>
        <row r="1646">
          <cell r="D1646" t="str">
            <v>D2_WW_b_10</v>
          </cell>
        </row>
        <row r="1647">
          <cell r="D1647" t="str">
            <v>D2_WW_b_10</v>
          </cell>
        </row>
        <row r="1648">
          <cell r="D1648" t="str">
            <v>D2_WW_b_10</v>
          </cell>
        </row>
        <row r="1649">
          <cell r="D1649" t="str">
            <v>D2_WW_b_10</v>
          </cell>
        </row>
        <row r="1650">
          <cell r="D1650" t="str">
            <v>D2_WW_b_10</v>
          </cell>
        </row>
        <row r="1651">
          <cell r="D1651" t="str">
            <v>D2_WW_b_10</v>
          </cell>
        </row>
        <row r="1652">
          <cell r="D1652" t="str">
            <v>D2_WW_b_10</v>
          </cell>
        </row>
        <row r="1653">
          <cell r="D1653" t="str">
            <v>D2_WW_b_10</v>
          </cell>
        </row>
        <row r="1654">
          <cell r="D1654" t="str">
            <v>D2_WW_b_10</v>
          </cell>
        </row>
        <row r="1655">
          <cell r="D1655" t="str">
            <v>D2_WW_b_10</v>
          </cell>
        </row>
        <row r="1656">
          <cell r="D1656" t="str">
            <v>D2_WW_b_10</v>
          </cell>
        </row>
        <row r="1657">
          <cell r="D1657" t="str">
            <v>D2_WW_b_10</v>
          </cell>
        </row>
        <row r="1658">
          <cell r="D1658" t="str">
            <v>D2_WW_b_10</v>
          </cell>
        </row>
        <row r="1659">
          <cell r="D1659" t="str">
            <v>D2_WW_b_10</v>
          </cell>
        </row>
        <row r="1660">
          <cell r="D1660" t="str">
            <v>D2_WW_b_10</v>
          </cell>
        </row>
        <row r="1661">
          <cell r="D1661" t="str">
            <v>D2_WW_b_10</v>
          </cell>
        </row>
        <row r="1662">
          <cell r="D1662" t="str">
            <v>D2_WW_c_20</v>
          </cell>
        </row>
        <row r="1663">
          <cell r="D1663" t="str">
            <v>D2_WW_c_20</v>
          </cell>
        </row>
        <row r="1664">
          <cell r="D1664" t="str">
            <v>D2_WW_c_20</v>
          </cell>
        </row>
        <row r="1665">
          <cell r="D1665" t="str">
            <v>D2_WW_c_20</v>
          </cell>
        </row>
        <row r="1666">
          <cell r="D1666" t="str">
            <v>D2_WW_c_20</v>
          </cell>
        </row>
        <row r="1667">
          <cell r="D1667" t="str">
            <v>D2_WW_c_20</v>
          </cell>
        </row>
        <row r="1668">
          <cell r="D1668" t="str">
            <v>D2_WW_c_20</v>
          </cell>
        </row>
        <row r="1669">
          <cell r="D1669" t="str">
            <v>D2_WW_c_20</v>
          </cell>
        </row>
        <row r="1670">
          <cell r="D1670" t="str">
            <v>D2_WW_c_20</v>
          </cell>
        </row>
        <row r="1671">
          <cell r="D1671" t="str">
            <v>D2_WW_c_20</v>
          </cell>
        </row>
        <row r="1672">
          <cell r="D1672" t="str">
            <v>D2_WW_c_20</v>
          </cell>
        </row>
        <row r="1673">
          <cell r="D1673" t="str">
            <v>D2_WW_c_20</v>
          </cell>
        </row>
        <row r="1674">
          <cell r="D1674" t="str">
            <v>D2_WW_c_20</v>
          </cell>
        </row>
        <row r="1675">
          <cell r="D1675" t="str">
            <v>D2_WW_c_20</v>
          </cell>
        </row>
        <row r="1676">
          <cell r="D1676" t="str">
            <v>D2_WW_c_20</v>
          </cell>
        </row>
        <row r="1677">
          <cell r="D1677" t="str">
            <v>D2_WW_c_20</v>
          </cell>
        </row>
        <row r="1678">
          <cell r="D1678" t="str">
            <v>D2_WW_c_20</v>
          </cell>
        </row>
        <row r="1679">
          <cell r="D1679" t="str">
            <v>D2_WW_c_20</v>
          </cell>
        </row>
        <row r="1680">
          <cell r="D1680" t="str">
            <v>D2_WW_c_20</v>
          </cell>
        </row>
        <row r="1681">
          <cell r="D1681" t="str">
            <v>D2_WW_c_20</v>
          </cell>
        </row>
        <row r="1682">
          <cell r="D1682" t="str">
            <v>D2_WW_d_30</v>
          </cell>
        </row>
        <row r="1683">
          <cell r="D1683" t="str">
            <v>D2_WW_d_30</v>
          </cell>
        </row>
        <row r="1684">
          <cell r="D1684" t="str">
            <v>D2_WW_d_30</v>
          </cell>
        </row>
        <row r="1685">
          <cell r="D1685" t="str">
            <v>D2_WW_d_30</v>
          </cell>
        </row>
        <row r="1686">
          <cell r="D1686" t="str">
            <v>D2_WW_d_30</v>
          </cell>
        </row>
        <row r="1687">
          <cell r="D1687" t="str">
            <v>D2_WW_d_30</v>
          </cell>
        </row>
        <row r="1688">
          <cell r="D1688" t="str">
            <v>D2_WW_d_30</v>
          </cell>
        </row>
        <row r="1689">
          <cell r="D1689" t="str">
            <v>D2_WW_d_30</v>
          </cell>
        </row>
        <row r="1690">
          <cell r="D1690" t="str">
            <v>D2_WW_d_30</v>
          </cell>
        </row>
        <row r="1691">
          <cell r="D1691" t="str">
            <v>D2_WW_d_30</v>
          </cell>
        </row>
        <row r="1692">
          <cell r="D1692" t="str">
            <v>D2_WW_d_30</v>
          </cell>
        </row>
        <row r="1693">
          <cell r="D1693" t="str">
            <v>D2_WW_d_30</v>
          </cell>
        </row>
        <row r="1694">
          <cell r="D1694" t="str">
            <v>D2_WW_d_30</v>
          </cell>
        </row>
        <row r="1695">
          <cell r="D1695" t="str">
            <v>D2_WW_d_30</v>
          </cell>
        </row>
        <row r="1696">
          <cell r="D1696" t="str">
            <v>D2_WW_d_30</v>
          </cell>
        </row>
        <row r="1697">
          <cell r="D1697" t="str">
            <v>D2_WW_d_30</v>
          </cell>
        </row>
        <row r="1698">
          <cell r="D1698" t="str">
            <v>D2_WW_d_30</v>
          </cell>
        </row>
        <row r="1699">
          <cell r="D1699" t="str">
            <v>D2_WW_d_30</v>
          </cell>
        </row>
        <row r="1700">
          <cell r="D1700" t="str">
            <v>D2_WW_d_30</v>
          </cell>
        </row>
        <row r="1701">
          <cell r="D1701" t="str">
            <v>D2_WW_d_30</v>
          </cell>
        </row>
        <row r="1702">
          <cell r="D1702" t="str">
            <v>D2_WW_e_40</v>
          </cell>
        </row>
        <row r="1703">
          <cell r="D1703" t="str">
            <v>D2_WW_e_40</v>
          </cell>
        </row>
        <row r="1704">
          <cell r="D1704" t="str">
            <v>D2_WW_e_40</v>
          </cell>
        </row>
        <row r="1705">
          <cell r="D1705" t="str">
            <v>D2_WW_e_40</v>
          </cell>
        </row>
        <row r="1706">
          <cell r="D1706" t="str">
            <v>D2_WW_e_40</v>
          </cell>
        </row>
        <row r="1707">
          <cell r="D1707" t="str">
            <v>D2_WW_e_40</v>
          </cell>
        </row>
        <row r="1708">
          <cell r="D1708" t="str">
            <v>D2_WW_e_40</v>
          </cell>
        </row>
        <row r="1709">
          <cell r="D1709" t="str">
            <v>D2_WW_e_40</v>
          </cell>
        </row>
        <row r="1710">
          <cell r="D1710" t="str">
            <v>D2_WW_e_40</v>
          </cell>
        </row>
        <row r="1711">
          <cell r="D1711" t="str">
            <v>D2_WW_e_40</v>
          </cell>
        </row>
        <row r="1712">
          <cell r="D1712" t="str">
            <v>D2_WW_e_40</v>
          </cell>
        </row>
        <row r="1713">
          <cell r="D1713" t="str">
            <v>D2_WW_e_40</v>
          </cell>
        </row>
        <row r="1714">
          <cell r="D1714" t="str">
            <v>D2_WW_e_40</v>
          </cell>
        </row>
        <row r="1715">
          <cell r="D1715" t="str">
            <v>D2_WW_e_40</v>
          </cell>
        </row>
        <row r="1716">
          <cell r="D1716" t="str">
            <v>D2_WW_e_40</v>
          </cell>
        </row>
        <row r="1717">
          <cell r="D1717" t="str">
            <v>D2_WW_e_40</v>
          </cell>
        </row>
        <row r="1718">
          <cell r="D1718" t="str">
            <v>D2_WW_e_40</v>
          </cell>
        </row>
        <row r="1719">
          <cell r="D1719" t="str">
            <v>D2_WW_e_40</v>
          </cell>
        </row>
        <row r="1720">
          <cell r="D1720" t="str">
            <v>D2_WW_e_40</v>
          </cell>
        </row>
        <row r="1721">
          <cell r="D1721" t="str">
            <v>D2_WW_e_40</v>
          </cell>
        </row>
        <row r="1722">
          <cell r="D1722" t="str">
            <v>D2_WW_f_50</v>
          </cell>
        </row>
        <row r="1723">
          <cell r="D1723" t="str">
            <v>D2_WW_f_50</v>
          </cell>
        </row>
        <row r="1724">
          <cell r="D1724" t="str">
            <v>D2_WW_f_50</v>
          </cell>
        </row>
        <row r="1725">
          <cell r="D1725" t="str">
            <v>D2_WW_f_50</v>
          </cell>
        </row>
        <row r="1726">
          <cell r="D1726" t="str">
            <v>D2_WW_f_50</v>
          </cell>
        </row>
        <row r="1727">
          <cell r="D1727" t="str">
            <v>D2_WW_f_50</v>
          </cell>
        </row>
        <row r="1728">
          <cell r="D1728" t="str">
            <v>D2_WW_f_50</v>
          </cell>
        </row>
        <row r="1729">
          <cell r="D1729" t="str">
            <v>D2_WW_f_50</v>
          </cell>
        </row>
        <row r="1730">
          <cell r="D1730" t="str">
            <v>D2_WW_f_50</v>
          </cell>
        </row>
        <row r="1731">
          <cell r="D1731" t="str">
            <v>D2_WW_f_50</v>
          </cell>
        </row>
        <row r="1732">
          <cell r="D1732" t="str">
            <v>D2_WW_f_50</v>
          </cell>
        </row>
        <row r="1733">
          <cell r="D1733" t="str">
            <v>D2_WW_f_50</v>
          </cell>
        </row>
        <row r="1734">
          <cell r="D1734" t="str">
            <v>D2_WW_f_50</v>
          </cell>
        </row>
        <row r="1735">
          <cell r="D1735" t="str">
            <v>D2_WW_f_50</v>
          </cell>
        </row>
        <row r="1736">
          <cell r="D1736" t="str">
            <v>D2_WW_f_50</v>
          </cell>
        </row>
        <row r="1737">
          <cell r="D1737" t="str">
            <v>D2_WW_f_50</v>
          </cell>
        </row>
        <row r="1738">
          <cell r="D1738" t="str">
            <v>D2_WW_f_50</v>
          </cell>
        </row>
        <row r="1739">
          <cell r="D1739" t="str">
            <v>D2_WW_f_50</v>
          </cell>
        </row>
        <row r="1740">
          <cell r="D1740" t="str">
            <v>D2_WW_f_50</v>
          </cell>
        </row>
        <row r="1741">
          <cell r="D1741" t="str">
            <v>D2_WW_f_50</v>
          </cell>
        </row>
        <row r="1742">
          <cell r="D1742" t="str">
            <v>D2_WW_g_60</v>
          </cell>
        </row>
        <row r="1743">
          <cell r="D1743" t="str">
            <v>D2_WW_g_60</v>
          </cell>
        </row>
        <row r="1744">
          <cell r="D1744" t="str">
            <v>D2_WW_g_60</v>
          </cell>
        </row>
        <row r="1745">
          <cell r="D1745" t="str">
            <v>D2_WW_g_60</v>
          </cell>
        </row>
        <row r="1746">
          <cell r="D1746" t="str">
            <v>D2_WW_g_60</v>
          </cell>
        </row>
        <row r="1747">
          <cell r="D1747" t="str">
            <v>D2_WW_g_60</v>
          </cell>
        </row>
        <row r="1748">
          <cell r="D1748" t="str">
            <v>D2_WW_g_60</v>
          </cell>
        </row>
        <row r="1749">
          <cell r="D1749" t="str">
            <v>D2_WW_g_60</v>
          </cell>
        </row>
        <row r="1750">
          <cell r="D1750" t="str">
            <v>D2_WW_g_60</v>
          </cell>
        </row>
        <row r="1751">
          <cell r="D1751" t="str">
            <v>D2_WW_g_60</v>
          </cell>
        </row>
        <row r="1752">
          <cell r="D1752" t="str">
            <v>D2_WW_g_60</v>
          </cell>
        </row>
        <row r="1753">
          <cell r="D1753" t="str">
            <v>D2_WW_g_60</v>
          </cell>
        </row>
        <row r="1754">
          <cell r="D1754" t="str">
            <v>D2_WW_g_60</v>
          </cell>
        </row>
        <row r="1755">
          <cell r="D1755" t="str">
            <v>D2_WW_g_60</v>
          </cell>
        </row>
        <row r="1756">
          <cell r="D1756" t="str">
            <v>D2_WW_g_60</v>
          </cell>
        </row>
        <row r="1757">
          <cell r="D1757" t="str">
            <v>D2_WW_g_60</v>
          </cell>
        </row>
        <row r="1758">
          <cell r="D1758" t="str">
            <v>D2_WW_g_60</v>
          </cell>
        </row>
        <row r="1759">
          <cell r="D1759" t="str">
            <v>D2_WW_g_60</v>
          </cell>
        </row>
        <row r="1760">
          <cell r="D1760" t="str">
            <v>D2_WW_g_60</v>
          </cell>
        </row>
        <row r="1761">
          <cell r="D1761" t="str">
            <v>D2_WW_g_60</v>
          </cell>
        </row>
        <row r="1762">
          <cell r="D1762" t="str">
            <v>D2_WW_h_70</v>
          </cell>
        </row>
        <row r="1763">
          <cell r="D1763" t="str">
            <v>D2_WW_h_70</v>
          </cell>
        </row>
        <row r="1764">
          <cell r="D1764" t="str">
            <v>D2_WW_h_70</v>
          </cell>
        </row>
        <row r="1765">
          <cell r="D1765" t="str">
            <v>D2_WW_h_70</v>
          </cell>
        </row>
        <row r="1766">
          <cell r="D1766" t="str">
            <v>D2_WW_h_70</v>
          </cell>
        </row>
        <row r="1767">
          <cell r="D1767" t="str">
            <v>D2_WW_h_70</v>
          </cell>
        </row>
        <row r="1768">
          <cell r="D1768" t="str">
            <v>D2_WW_h_70</v>
          </cell>
        </row>
        <row r="1769">
          <cell r="D1769" t="str">
            <v>D2_WW_h_70</v>
          </cell>
        </row>
        <row r="1770">
          <cell r="D1770" t="str">
            <v>D2_WW_h_70</v>
          </cell>
        </row>
        <row r="1771">
          <cell r="D1771" t="str">
            <v>D2_WW_h_70</v>
          </cell>
        </row>
        <row r="1772">
          <cell r="D1772" t="str">
            <v>D2_WW_h_70</v>
          </cell>
        </row>
        <row r="1773">
          <cell r="D1773" t="str">
            <v>D2_WW_h_70</v>
          </cell>
        </row>
        <row r="1774">
          <cell r="D1774" t="str">
            <v>D2_WW_h_70</v>
          </cell>
        </row>
        <row r="1775">
          <cell r="D1775" t="str">
            <v>D2_WW_h_70</v>
          </cell>
        </row>
        <row r="1776">
          <cell r="D1776" t="str">
            <v>D2_WW_h_70</v>
          </cell>
        </row>
        <row r="1777">
          <cell r="D1777" t="str">
            <v>D2_WW_h_70</v>
          </cell>
        </row>
        <row r="1778">
          <cell r="D1778" t="str">
            <v>D2_WW_h_70</v>
          </cell>
        </row>
        <row r="1779">
          <cell r="D1779" t="str">
            <v>D2_WW_h_70</v>
          </cell>
        </row>
        <row r="1780">
          <cell r="D1780" t="str">
            <v>D2_WW_h_70</v>
          </cell>
        </row>
        <row r="1781">
          <cell r="D1781" t="str">
            <v>D2_WW_h_70</v>
          </cell>
        </row>
        <row r="1782">
          <cell r="D1782" t="str">
            <v>D2_WW_i_80</v>
          </cell>
        </row>
        <row r="1783">
          <cell r="D1783" t="str">
            <v>D2_WW_i_80</v>
          </cell>
        </row>
        <row r="1784">
          <cell r="D1784" t="str">
            <v>D2_WW_i_80</v>
          </cell>
        </row>
        <row r="1785">
          <cell r="D1785" t="str">
            <v>D2_WW_i_80</v>
          </cell>
        </row>
        <row r="1786">
          <cell r="D1786" t="str">
            <v>D2_WW_i_80</v>
          </cell>
        </row>
        <row r="1787">
          <cell r="D1787" t="str">
            <v>D2_WW_i_80</v>
          </cell>
        </row>
        <row r="1788">
          <cell r="D1788" t="str">
            <v>D2_WW_i_80</v>
          </cell>
        </row>
        <row r="1789">
          <cell r="D1789" t="str">
            <v>D2_WW_i_80</v>
          </cell>
        </row>
        <row r="1790">
          <cell r="D1790" t="str">
            <v>D2_WW_i_80</v>
          </cell>
        </row>
        <row r="1791">
          <cell r="D1791" t="str">
            <v>D2_WW_i_80</v>
          </cell>
        </row>
        <row r="1792">
          <cell r="D1792" t="str">
            <v>D2_WW_i_80</v>
          </cell>
        </row>
        <row r="1793">
          <cell r="D1793" t="str">
            <v>D2_WW_i_80</v>
          </cell>
        </row>
        <row r="1794">
          <cell r="D1794" t="str">
            <v>D2_WW_i_80</v>
          </cell>
        </row>
        <row r="1795">
          <cell r="D1795" t="str">
            <v>D2_WW_i_80</v>
          </cell>
        </row>
        <row r="1796">
          <cell r="D1796" t="str">
            <v>D2_WW_i_80</v>
          </cell>
        </row>
        <row r="1797">
          <cell r="D1797" t="str">
            <v>D2_WW_i_80</v>
          </cell>
        </row>
        <row r="1798">
          <cell r="D1798" t="str">
            <v>D2_WW_i_80</v>
          </cell>
        </row>
        <row r="1799">
          <cell r="D1799" t="str">
            <v>D2_WW_i_80</v>
          </cell>
        </row>
        <row r="1800">
          <cell r="D1800" t="str">
            <v>D2_WW_i_80</v>
          </cell>
        </row>
        <row r="1801">
          <cell r="D1801" t="str">
            <v>D2_WW_i_80</v>
          </cell>
        </row>
        <row r="1802">
          <cell r="D1802" t="str">
            <v>D2_WW_j_90</v>
          </cell>
        </row>
        <row r="1803">
          <cell r="D1803" t="str">
            <v>D2_WW_j_90</v>
          </cell>
        </row>
        <row r="1804">
          <cell r="D1804" t="str">
            <v>D2_WW_j_90</v>
          </cell>
        </row>
        <row r="1805">
          <cell r="D1805" t="str">
            <v>D2_WW_j_90</v>
          </cell>
        </row>
        <row r="1806">
          <cell r="D1806" t="str">
            <v>D2_WW_j_90</v>
          </cell>
        </row>
        <row r="1807">
          <cell r="D1807" t="str">
            <v>D2_WW_j_90</v>
          </cell>
        </row>
        <row r="1808">
          <cell r="D1808" t="str">
            <v>D2_WW_j_90</v>
          </cell>
        </row>
        <row r="1809">
          <cell r="D1809" t="str">
            <v>D2_WW_j_90</v>
          </cell>
        </row>
        <row r="1810">
          <cell r="D1810" t="str">
            <v>D2_WW_j_90</v>
          </cell>
        </row>
        <row r="1811">
          <cell r="D1811" t="str">
            <v>D2_WW_j_90</v>
          </cell>
        </row>
        <row r="1812">
          <cell r="D1812" t="str">
            <v>D2_WW_j_90</v>
          </cell>
        </row>
        <row r="1813">
          <cell r="D1813" t="str">
            <v>D2_WW_j_90</v>
          </cell>
        </row>
        <row r="1814">
          <cell r="D1814" t="str">
            <v>D2_WW_j_90</v>
          </cell>
        </row>
        <row r="1815">
          <cell r="D1815" t="str">
            <v>D2_WW_j_90</v>
          </cell>
        </row>
        <row r="1816">
          <cell r="D1816" t="str">
            <v>D2_WW_j_90</v>
          </cell>
        </row>
        <row r="1817">
          <cell r="D1817" t="str">
            <v>D2_WW_j_90</v>
          </cell>
        </row>
        <row r="1818">
          <cell r="D1818" t="str">
            <v>D2_WW_j_90</v>
          </cell>
        </row>
        <row r="1819">
          <cell r="D1819" t="str">
            <v>D2_WW_j_90</v>
          </cell>
        </row>
        <row r="1820">
          <cell r="D1820" t="str">
            <v>D2_WW_j_90</v>
          </cell>
        </row>
        <row r="1821">
          <cell r="D1821" t="str">
            <v>D2_WW_j_90</v>
          </cell>
        </row>
        <row r="1822">
          <cell r="D1822" t="str">
            <v>D2_WW_k_100</v>
          </cell>
        </row>
        <row r="1823">
          <cell r="D1823" t="str">
            <v>D2_WW_k_100</v>
          </cell>
        </row>
        <row r="1824">
          <cell r="D1824" t="str">
            <v>D2_WW_k_100</v>
          </cell>
        </row>
        <row r="1825">
          <cell r="D1825" t="str">
            <v>D2_WW_k_100</v>
          </cell>
        </row>
        <row r="1826">
          <cell r="D1826" t="str">
            <v>D2_WW_k_100</v>
          </cell>
        </row>
        <row r="1827">
          <cell r="D1827" t="str">
            <v>D2_WW_k_100</v>
          </cell>
        </row>
        <row r="1828">
          <cell r="D1828" t="str">
            <v>D2_WW_k_100</v>
          </cell>
        </row>
        <row r="1829">
          <cell r="D1829" t="str">
            <v>D2_WW_k_100</v>
          </cell>
        </row>
        <row r="1830">
          <cell r="D1830" t="str">
            <v>D2_WW_k_100</v>
          </cell>
        </row>
        <row r="1831">
          <cell r="D1831" t="str">
            <v>D2_WW_k_100</v>
          </cell>
        </row>
        <row r="1832">
          <cell r="D1832" t="str">
            <v>D2_WW_k_100</v>
          </cell>
        </row>
        <row r="1833">
          <cell r="D1833" t="str">
            <v>D2_WW_k_100</v>
          </cell>
        </row>
        <row r="1834">
          <cell r="D1834" t="str">
            <v>D2_WW_k_100</v>
          </cell>
        </row>
        <row r="1835">
          <cell r="D1835" t="str">
            <v>D2_WW_k_100</v>
          </cell>
        </row>
        <row r="1836">
          <cell r="D1836" t="str">
            <v>D2_WW_k_100</v>
          </cell>
        </row>
        <row r="1837">
          <cell r="D1837" t="str">
            <v>D2_WW_k_100</v>
          </cell>
        </row>
        <row r="1838">
          <cell r="D1838" t="str">
            <v>D2_WW_k_100</v>
          </cell>
        </row>
        <row r="1839">
          <cell r="D1839" t="str">
            <v>D2_WW_k_100</v>
          </cell>
        </row>
        <row r="1840">
          <cell r="D1840" t="str">
            <v>D2_WW_k_100</v>
          </cell>
        </row>
        <row r="1841">
          <cell r="D1841" t="str">
            <v>D2_WW_k_100</v>
          </cell>
        </row>
        <row r="1842">
          <cell r="D1842" t="str">
            <v>D2_WW_l_110</v>
          </cell>
        </row>
        <row r="1843">
          <cell r="D1843" t="str">
            <v>D2_WW_l_110</v>
          </cell>
        </row>
        <row r="1844">
          <cell r="D1844" t="str">
            <v>D2_WW_l_110</v>
          </cell>
        </row>
        <row r="1845">
          <cell r="D1845" t="str">
            <v>D2_WW_l_110</v>
          </cell>
        </row>
        <row r="1846">
          <cell r="D1846" t="str">
            <v>D2_WW_l_110</v>
          </cell>
        </row>
        <row r="1847">
          <cell r="D1847" t="str">
            <v>D2_WW_l_110</v>
          </cell>
        </row>
        <row r="1848">
          <cell r="D1848" t="str">
            <v>D2_WW_l_110</v>
          </cell>
        </row>
        <row r="1849">
          <cell r="D1849" t="str">
            <v>D2_WW_l_110</v>
          </cell>
        </row>
        <row r="1850">
          <cell r="D1850" t="str">
            <v>D2_WW_l_110</v>
          </cell>
        </row>
        <row r="1851">
          <cell r="D1851" t="str">
            <v>D2_WW_l_110</v>
          </cell>
        </row>
        <row r="1852">
          <cell r="D1852" t="str">
            <v>D2_WW_l_110</v>
          </cell>
        </row>
        <row r="1853">
          <cell r="D1853" t="str">
            <v>D2_WW_l_110</v>
          </cell>
        </row>
        <row r="1854">
          <cell r="D1854" t="str">
            <v>D2_WW_l_110</v>
          </cell>
        </row>
        <row r="1855">
          <cell r="D1855" t="str">
            <v>D2_WW_l_110</v>
          </cell>
        </row>
        <row r="1856">
          <cell r="D1856" t="str">
            <v>D2_WW_l_110</v>
          </cell>
        </row>
        <row r="1857">
          <cell r="D1857" t="str">
            <v>D2_WW_l_110</v>
          </cell>
        </row>
        <row r="1858">
          <cell r="D1858" t="str">
            <v>D2_WW_l_110</v>
          </cell>
        </row>
        <row r="1859">
          <cell r="D1859" t="str">
            <v>D2_WW_l_110</v>
          </cell>
        </row>
        <row r="1860">
          <cell r="D1860" t="str">
            <v>D2_WW_l_110</v>
          </cell>
        </row>
        <row r="1861">
          <cell r="D1861" t="str">
            <v>D2_WW_l_110</v>
          </cell>
        </row>
        <row r="1862">
          <cell r="D1862" t="str">
            <v>D2_WW_m_120</v>
          </cell>
        </row>
        <row r="1863">
          <cell r="D1863" t="str">
            <v>D2_WW_m_120</v>
          </cell>
        </row>
        <row r="1864">
          <cell r="D1864" t="str">
            <v>D2_WW_m_120</v>
          </cell>
        </row>
        <row r="1865">
          <cell r="D1865" t="str">
            <v>D2_WW_m_120</v>
          </cell>
        </row>
        <row r="1866">
          <cell r="D1866" t="str">
            <v>D2_WW_m_120</v>
          </cell>
        </row>
        <row r="1867">
          <cell r="D1867" t="str">
            <v>D2_WW_m_120</v>
          </cell>
        </row>
        <row r="1868">
          <cell r="D1868" t="str">
            <v>D2_WW_m_120</v>
          </cell>
        </row>
        <row r="1869">
          <cell r="D1869" t="str">
            <v>D2_WW_m_120</v>
          </cell>
        </row>
        <row r="1870">
          <cell r="D1870" t="str">
            <v>D2_WW_m_120</v>
          </cell>
        </row>
        <row r="1871">
          <cell r="D1871" t="str">
            <v>D2_WW_m_120</v>
          </cell>
        </row>
        <row r="1872">
          <cell r="D1872" t="str">
            <v>D2_WW_m_120</v>
          </cell>
        </row>
        <row r="1873">
          <cell r="D1873" t="str">
            <v>D2_WW_m_120</v>
          </cell>
        </row>
        <row r="1874">
          <cell r="D1874" t="str">
            <v>D2_WW_m_120</v>
          </cell>
        </row>
        <row r="1875">
          <cell r="D1875" t="str">
            <v>D2_WW_m_120</v>
          </cell>
        </row>
        <row r="1876">
          <cell r="D1876" t="str">
            <v>D2_WW_m_120</v>
          </cell>
        </row>
        <row r="1877">
          <cell r="D1877" t="str">
            <v>D2_WW_m_120</v>
          </cell>
        </row>
        <row r="1878">
          <cell r="D1878" t="str">
            <v>D2_WW_m_120</v>
          </cell>
        </row>
        <row r="1879">
          <cell r="D1879" t="str">
            <v>D2_WW_m_120</v>
          </cell>
        </row>
        <row r="1880">
          <cell r="D1880" t="str">
            <v>D2_WW_m_120</v>
          </cell>
        </row>
        <row r="1881">
          <cell r="D1881" t="str">
            <v>D2_WW_m_120</v>
          </cell>
        </row>
        <row r="1882">
          <cell r="D1882" t="str">
            <v>D2_WW_n_130</v>
          </cell>
        </row>
        <row r="1883">
          <cell r="D1883" t="str">
            <v>D2_WW_n_130</v>
          </cell>
        </row>
        <row r="1884">
          <cell r="D1884" t="str">
            <v>D2_WW_n_130</v>
          </cell>
        </row>
        <row r="1885">
          <cell r="D1885" t="str">
            <v>D2_WW_n_130</v>
          </cell>
        </row>
        <row r="1886">
          <cell r="D1886" t="str">
            <v>D2_WW_n_130</v>
          </cell>
        </row>
        <row r="1887">
          <cell r="D1887" t="str">
            <v>D2_WW_n_130</v>
          </cell>
        </row>
        <row r="1888">
          <cell r="D1888" t="str">
            <v>D2_WW_n_130</v>
          </cell>
        </row>
        <row r="1889">
          <cell r="D1889" t="str">
            <v>D2_WW_n_130</v>
          </cell>
        </row>
        <row r="1890">
          <cell r="D1890" t="str">
            <v>D2_WW_n_130</v>
          </cell>
        </row>
        <row r="1891">
          <cell r="D1891" t="str">
            <v>D2_WW_n_130</v>
          </cell>
        </row>
        <row r="1892">
          <cell r="D1892" t="str">
            <v>D2_WW_n_130</v>
          </cell>
        </row>
        <row r="1893">
          <cell r="D1893" t="str">
            <v>D2_WW_n_130</v>
          </cell>
        </row>
        <row r="1894">
          <cell r="D1894" t="str">
            <v>D2_WW_n_130</v>
          </cell>
        </row>
        <row r="1895">
          <cell r="D1895" t="str">
            <v>D2_WW_n_130</v>
          </cell>
        </row>
        <row r="1896">
          <cell r="D1896" t="str">
            <v>D2_WW_n_130</v>
          </cell>
        </row>
        <row r="1897">
          <cell r="D1897" t="str">
            <v>D2_WW_n_130</v>
          </cell>
        </row>
        <row r="1898">
          <cell r="D1898" t="str">
            <v>D2_WW_n_130</v>
          </cell>
        </row>
        <row r="1899">
          <cell r="D1899" t="str">
            <v>D2_WW_n_130</v>
          </cell>
        </row>
        <row r="1900">
          <cell r="D1900" t="str">
            <v>D2_WW_n_130</v>
          </cell>
        </row>
        <row r="1901">
          <cell r="D1901" t="str">
            <v>D2_WW_n_130</v>
          </cell>
        </row>
        <row r="1902">
          <cell r="D1902" t="str">
            <v>D2_WW_o_140</v>
          </cell>
        </row>
        <row r="1903">
          <cell r="D1903" t="str">
            <v>D2_WW_o_140</v>
          </cell>
        </row>
        <row r="1904">
          <cell r="D1904" t="str">
            <v>D2_WW_o_140</v>
          </cell>
        </row>
        <row r="1905">
          <cell r="D1905" t="str">
            <v>D2_WW_o_140</v>
          </cell>
        </row>
        <row r="1906">
          <cell r="D1906" t="str">
            <v>D2_WW_o_140</v>
          </cell>
        </row>
        <row r="1907">
          <cell r="D1907" t="str">
            <v>D2_WW_o_140</v>
          </cell>
        </row>
        <row r="1908">
          <cell r="D1908" t="str">
            <v>D2_WW_o_140</v>
          </cell>
        </row>
        <row r="1909">
          <cell r="D1909" t="str">
            <v>D2_WW_o_140</v>
          </cell>
        </row>
        <row r="1910">
          <cell r="D1910" t="str">
            <v>D2_WW_o_140</v>
          </cell>
        </row>
        <row r="1911">
          <cell r="D1911" t="str">
            <v>D2_WW_o_140</v>
          </cell>
        </row>
        <row r="1912">
          <cell r="D1912" t="str">
            <v>D2_WW_o_140</v>
          </cell>
        </row>
        <row r="1913">
          <cell r="D1913" t="str">
            <v>D2_WW_o_140</v>
          </cell>
        </row>
        <row r="1914">
          <cell r="D1914" t="str">
            <v>D2_WW_o_140</v>
          </cell>
        </row>
        <row r="1915">
          <cell r="D1915" t="str">
            <v>D2_WW_o_140</v>
          </cell>
        </row>
        <row r="1916">
          <cell r="D1916" t="str">
            <v>D2_WW_o_140</v>
          </cell>
        </row>
        <row r="1917">
          <cell r="D1917" t="str">
            <v>D2_WW_o_140</v>
          </cell>
        </row>
        <row r="1918">
          <cell r="D1918" t="str">
            <v>D2_WW_o_140</v>
          </cell>
        </row>
        <row r="1919">
          <cell r="D1919" t="str">
            <v>D2_WW_o_140</v>
          </cell>
        </row>
        <row r="1920">
          <cell r="D1920" t="str">
            <v>D2_WW_o_140</v>
          </cell>
        </row>
        <row r="1921">
          <cell r="D1921" t="str">
            <v>D2_WW_o_140</v>
          </cell>
        </row>
        <row r="1922">
          <cell r="D1922" t="str">
            <v>D2_WW_p_150</v>
          </cell>
        </row>
        <row r="1923">
          <cell r="D1923" t="str">
            <v>D2_WW_p_150</v>
          </cell>
        </row>
        <row r="1924">
          <cell r="D1924" t="str">
            <v>D2_WW_p_150</v>
          </cell>
        </row>
        <row r="1925">
          <cell r="D1925" t="str">
            <v>D2_WW_p_150</v>
          </cell>
        </row>
        <row r="1926">
          <cell r="D1926" t="str">
            <v>D2_WW_p_150</v>
          </cell>
        </row>
        <row r="1927">
          <cell r="D1927" t="str">
            <v>D2_WW_p_150</v>
          </cell>
        </row>
        <row r="1928">
          <cell r="D1928" t="str">
            <v>D2_WW_p_150</v>
          </cell>
        </row>
        <row r="1929">
          <cell r="D1929" t="str">
            <v>D2_WW_p_150</v>
          </cell>
        </row>
        <row r="1930">
          <cell r="D1930" t="str">
            <v>D2_WW_p_150</v>
          </cell>
        </row>
        <row r="1931">
          <cell r="D1931" t="str">
            <v>D2_WW_p_150</v>
          </cell>
        </row>
        <row r="1932">
          <cell r="D1932" t="str">
            <v>D2_WW_p_150</v>
          </cell>
        </row>
        <row r="1933">
          <cell r="D1933" t="str">
            <v>D2_WW_p_150</v>
          </cell>
        </row>
        <row r="1934">
          <cell r="D1934" t="str">
            <v>D2_WW_p_150</v>
          </cell>
        </row>
        <row r="1935">
          <cell r="D1935" t="str">
            <v>D2_WW_p_150</v>
          </cell>
        </row>
        <row r="1936">
          <cell r="D1936" t="str">
            <v>D2_WW_p_150</v>
          </cell>
        </row>
        <row r="1937">
          <cell r="D1937" t="str">
            <v>D2_WW_p_150</v>
          </cell>
        </row>
        <row r="1938">
          <cell r="D1938" t="str">
            <v>D2_WW_p_150</v>
          </cell>
        </row>
        <row r="1939">
          <cell r="D1939" t="str">
            <v>D2_WW_p_150</v>
          </cell>
        </row>
        <row r="1940">
          <cell r="D1940" t="str">
            <v>D2_WW_p_150</v>
          </cell>
        </row>
        <row r="1941">
          <cell r="D1941" t="str">
            <v>D2_WW_p_150</v>
          </cell>
        </row>
        <row r="1942">
          <cell r="D1942" t="str">
            <v>D2_WW_q_160</v>
          </cell>
        </row>
        <row r="1943">
          <cell r="D1943" t="str">
            <v>D2_WW_q_160</v>
          </cell>
        </row>
        <row r="1944">
          <cell r="D1944" t="str">
            <v>D2_WW_q_160</v>
          </cell>
        </row>
        <row r="1945">
          <cell r="D1945" t="str">
            <v>D2_WW_q_160</v>
          </cell>
        </row>
        <row r="1946">
          <cell r="D1946" t="str">
            <v>D2_WW_q_160</v>
          </cell>
        </row>
        <row r="1947">
          <cell r="D1947" t="str">
            <v>D2_WW_q_160</v>
          </cell>
        </row>
        <row r="1948">
          <cell r="D1948" t="str">
            <v>D2_WW_q_160</v>
          </cell>
        </row>
        <row r="1949">
          <cell r="D1949" t="str">
            <v>D2_WW_q_160</v>
          </cell>
        </row>
        <row r="1950">
          <cell r="D1950" t="str">
            <v>D2_WW_q_160</v>
          </cell>
        </row>
        <row r="1951">
          <cell r="D1951" t="str">
            <v>D2_WW_q_160</v>
          </cell>
        </row>
        <row r="1952">
          <cell r="D1952" t="str">
            <v>D2_WW_q_160</v>
          </cell>
        </row>
        <row r="1953">
          <cell r="D1953" t="str">
            <v>D2_WW_q_160</v>
          </cell>
        </row>
        <row r="1954">
          <cell r="D1954" t="str">
            <v>D2_WW_q_160</v>
          </cell>
        </row>
        <row r="1955">
          <cell r="D1955" t="str">
            <v>D2_WW_q_160</v>
          </cell>
        </row>
        <row r="1956">
          <cell r="D1956" t="str">
            <v>D2_WW_q_160</v>
          </cell>
        </row>
        <row r="1957">
          <cell r="D1957" t="str">
            <v>D2_WW_q_160</v>
          </cell>
        </row>
        <row r="1958">
          <cell r="D1958" t="str">
            <v>D2_WW_q_160</v>
          </cell>
        </row>
        <row r="1959">
          <cell r="D1959" t="str">
            <v>D2_WW_q_160</v>
          </cell>
        </row>
        <row r="1960">
          <cell r="D1960" t="str">
            <v>D2_WW_q_160</v>
          </cell>
        </row>
        <row r="1961">
          <cell r="D1961" t="str">
            <v>D2_WW_q_160</v>
          </cell>
        </row>
        <row r="1962">
          <cell r="D1962" t="str">
            <v>D2_WW_r_170</v>
          </cell>
        </row>
        <row r="1963">
          <cell r="D1963" t="str">
            <v>D2_WW_r_170</v>
          </cell>
        </row>
        <row r="1964">
          <cell r="D1964" t="str">
            <v>D2_WW_r_170</v>
          </cell>
        </row>
        <row r="1965">
          <cell r="D1965" t="str">
            <v>D2_WW_r_170</v>
          </cell>
        </row>
        <row r="1966">
          <cell r="D1966" t="str">
            <v>D2_WW_r_170</v>
          </cell>
        </row>
        <row r="1967">
          <cell r="D1967" t="str">
            <v>D2_WW_r_170</v>
          </cell>
        </row>
        <row r="1968">
          <cell r="D1968" t="str">
            <v>D2_WW_r_170</v>
          </cell>
        </row>
        <row r="1969">
          <cell r="D1969" t="str">
            <v>D2_WW_r_170</v>
          </cell>
        </row>
        <row r="1970">
          <cell r="D1970" t="str">
            <v>D2_WW_r_170</v>
          </cell>
        </row>
        <row r="1971">
          <cell r="D1971" t="str">
            <v>D2_WW_r_170</v>
          </cell>
        </row>
        <row r="1972">
          <cell r="D1972" t="str">
            <v>D2_WW_r_170</v>
          </cell>
        </row>
        <row r="1973">
          <cell r="D1973" t="str">
            <v>D2_WW_r_170</v>
          </cell>
        </row>
        <row r="1974">
          <cell r="D1974" t="str">
            <v>D2_WW_r_170</v>
          </cell>
        </row>
        <row r="1975">
          <cell r="D1975" t="str">
            <v>D2_WW_r_170</v>
          </cell>
        </row>
        <row r="1976">
          <cell r="D1976" t="str">
            <v>D2_WW_r_170</v>
          </cell>
        </row>
        <row r="1977">
          <cell r="D1977" t="str">
            <v>D2_WW_r_170</v>
          </cell>
        </row>
        <row r="1978">
          <cell r="D1978" t="str">
            <v>D2_WW_r_170</v>
          </cell>
        </row>
        <row r="1979">
          <cell r="D1979" t="str">
            <v>D2_WW_r_170</v>
          </cell>
        </row>
        <row r="1980">
          <cell r="D1980" t="str">
            <v>D2_WW_r_170</v>
          </cell>
        </row>
        <row r="1981">
          <cell r="D1981" t="str">
            <v>D2_WW_r_170</v>
          </cell>
        </row>
        <row r="1982">
          <cell r="D1982" t="str">
            <v>D2_WW_s_180</v>
          </cell>
        </row>
        <row r="1983">
          <cell r="D1983" t="str">
            <v>D2_WW_s_180</v>
          </cell>
        </row>
        <row r="1984">
          <cell r="D1984" t="str">
            <v>D2_WW_s_180</v>
          </cell>
        </row>
        <row r="1985">
          <cell r="D1985" t="str">
            <v>D2_WW_s_180</v>
          </cell>
        </row>
        <row r="1986">
          <cell r="D1986" t="str">
            <v>D2_WW_s_180</v>
          </cell>
        </row>
        <row r="1987">
          <cell r="D1987" t="str">
            <v>D2_WW_s_180</v>
          </cell>
        </row>
        <row r="1988">
          <cell r="D1988" t="str">
            <v>D2_WW_s_180</v>
          </cell>
        </row>
        <row r="1989">
          <cell r="D1989" t="str">
            <v>D2_WW_s_180</v>
          </cell>
        </row>
        <row r="1990">
          <cell r="D1990" t="str">
            <v>D2_WW_s_180</v>
          </cell>
        </row>
        <row r="1991">
          <cell r="D1991" t="str">
            <v>D2_WW_s_180</v>
          </cell>
        </row>
        <row r="1992">
          <cell r="D1992" t="str">
            <v>D2_WW_s_180</v>
          </cell>
        </row>
        <row r="1993">
          <cell r="D1993" t="str">
            <v>D2_WW_s_180</v>
          </cell>
        </row>
        <row r="1994">
          <cell r="D1994" t="str">
            <v>D2_WW_s_180</v>
          </cell>
        </row>
        <row r="1995">
          <cell r="D1995" t="str">
            <v>D2_WW_s_180</v>
          </cell>
        </row>
        <row r="1996">
          <cell r="D1996" t="str">
            <v>D2_WW_s_180</v>
          </cell>
        </row>
        <row r="1997">
          <cell r="D1997" t="str">
            <v>D2_WW_s_180</v>
          </cell>
        </row>
        <row r="1998">
          <cell r="D1998" t="str">
            <v>D2_WW_s_180</v>
          </cell>
        </row>
        <row r="1999">
          <cell r="D1999" t="str">
            <v>D2_WW_s_180</v>
          </cell>
        </row>
        <row r="2000">
          <cell r="D2000" t="str">
            <v>D2_WW_s_180</v>
          </cell>
        </row>
        <row r="2001">
          <cell r="D2001" t="str">
            <v>D2_WW_s_180</v>
          </cell>
        </row>
        <row r="2002">
          <cell r="D2002" t="str">
            <v>D2_WW_t_190</v>
          </cell>
        </row>
        <row r="2003">
          <cell r="D2003" t="str">
            <v>D2_WW_t_190</v>
          </cell>
        </row>
        <row r="2004">
          <cell r="D2004" t="str">
            <v>D2_WW_t_190</v>
          </cell>
        </row>
        <row r="2005">
          <cell r="D2005" t="str">
            <v>D2_WW_t_190</v>
          </cell>
        </row>
        <row r="2006">
          <cell r="D2006" t="str">
            <v>D2_WW_t_190</v>
          </cell>
        </row>
        <row r="2007">
          <cell r="D2007" t="str">
            <v>D2_WW_t_190</v>
          </cell>
        </row>
        <row r="2008">
          <cell r="D2008" t="str">
            <v>D2_WW_t_190</v>
          </cell>
        </row>
        <row r="2009">
          <cell r="D2009" t="str">
            <v>D2_WW_t_190</v>
          </cell>
        </row>
        <row r="2010">
          <cell r="D2010" t="str">
            <v>D2_WW_t_190</v>
          </cell>
        </row>
        <row r="2011">
          <cell r="D2011" t="str">
            <v>D2_WW_t_190</v>
          </cell>
        </row>
        <row r="2012">
          <cell r="D2012" t="str">
            <v>D2_WW_t_190</v>
          </cell>
        </row>
        <row r="2013">
          <cell r="D2013" t="str">
            <v>D2_WW_t_190</v>
          </cell>
        </row>
        <row r="2014">
          <cell r="D2014" t="str">
            <v>D2_WW_t_190</v>
          </cell>
        </row>
        <row r="2015">
          <cell r="D2015" t="str">
            <v>D2_WW_t_190</v>
          </cell>
        </row>
        <row r="2016">
          <cell r="D2016" t="str">
            <v>D2_WW_t_190</v>
          </cell>
        </row>
        <row r="2017">
          <cell r="D2017" t="str">
            <v>D2_WW_t_190</v>
          </cell>
        </row>
        <row r="2018">
          <cell r="D2018" t="str">
            <v>D2_WW_t_190</v>
          </cell>
        </row>
        <row r="2019">
          <cell r="D2019" t="str">
            <v>D2_WW_t_190</v>
          </cell>
        </row>
        <row r="2020">
          <cell r="D2020" t="str">
            <v>D2_WW_t_190</v>
          </cell>
        </row>
        <row r="2021">
          <cell r="D2021" t="str">
            <v>D2_WW_t_190</v>
          </cell>
        </row>
        <row r="2022">
          <cell r="D2022" t="str">
            <v>D2_WW_u_200</v>
          </cell>
        </row>
        <row r="2023">
          <cell r="D2023" t="str">
            <v>D2_WW_u_200</v>
          </cell>
        </row>
        <row r="2024">
          <cell r="D2024" t="str">
            <v>D2_WW_u_200</v>
          </cell>
        </row>
        <row r="2025">
          <cell r="D2025" t="str">
            <v>D2_WW_u_200</v>
          </cell>
        </row>
        <row r="2026">
          <cell r="D2026" t="str">
            <v>D2_WW_u_200</v>
          </cell>
        </row>
        <row r="2027">
          <cell r="D2027" t="str">
            <v>D2_WW_u_200</v>
          </cell>
        </row>
        <row r="2028">
          <cell r="D2028" t="str">
            <v>D2_WW_u_200</v>
          </cell>
        </row>
        <row r="2029">
          <cell r="D2029" t="str">
            <v>D2_WW_u_200</v>
          </cell>
        </row>
        <row r="2030">
          <cell r="D2030" t="str">
            <v>D2_WW_u_200</v>
          </cell>
        </row>
        <row r="2031">
          <cell r="D2031" t="str">
            <v>D2_WW_u_200</v>
          </cell>
        </row>
        <row r="2032">
          <cell r="D2032" t="str">
            <v>D2_WW_u_200</v>
          </cell>
        </row>
        <row r="2033">
          <cell r="D2033" t="str">
            <v>D2_WW_u_200</v>
          </cell>
        </row>
        <row r="2034">
          <cell r="D2034" t="str">
            <v>D2_WW_u_200</v>
          </cell>
        </row>
        <row r="2035">
          <cell r="D2035" t="str">
            <v>D2_WW_u_200</v>
          </cell>
        </row>
        <row r="2036">
          <cell r="D2036" t="str">
            <v>D2_WW_u_200</v>
          </cell>
        </row>
        <row r="2037">
          <cell r="D2037" t="str">
            <v>D2_WW_u_200</v>
          </cell>
        </row>
        <row r="2038">
          <cell r="D2038" t="str">
            <v>D2_WW_u_200</v>
          </cell>
        </row>
        <row r="2039">
          <cell r="D2039" t="str">
            <v>D2_WW_u_200</v>
          </cell>
        </row>
        <row r="2040">
          <cell r="D2040" t="str">
            <v>D2_WW_u_200</v>
          </cell>
        </row>
        <row r="2041">
          <cell r="D2041" t="str">
            <v>D2_WW_u_200</v>
          </cell>
        </row>
        <row r="2042">
          <cell r="D2042" t="str">
            <v>D2_WW_v_250</v>
          </cell>
        </row>
        <row r="2043">
          <cell r="D2043" t="str">
            <v>D2_WW_v_250</v>
          </cell>
        </row>
        <row r="2044">
          <cell r="D2044" t="str">
            <v>D2_WW_v_250</v>
          </cell>
        </row>
        <row r="2045">
          <cell r="D2045" t="str">
            <v>D2_WW_v_250</v>
          </cell>
        </row>
        <row r="2046">
          <cell r="D2046" t="str">
            <v>D2_WW_v_250</v>
          </cell>
        </row>
        <row r="2047">
          <cell r="D2047" t="str">
            <v>D2_WW_v_250</v>
          </cell>
        </row>
        <row r="2048">
          <cell r="D2048" t="str">
            <v>D2_WW_v_250</v>
          </cell>
        </row>
        <row r="2049">
          <cell r="D2049" t="str">
            <v>D2_WW_v_250</v>
          </cell>
        </row>
        <row r="2050">
          <cell r="D2050" t="str">
            <v>D2_WW_v_250</v>
          </cell>
        </row>
        <row r="2051">
          <cell r="D2051" t="str">
            <v>D2_WW_v_250</v>
          </cell>
        </row>
        <row r="2052">
          <cell r="D2052" t="str">
            <v>D2_WW_v_250</v>
          </cell>
        </row>
        <row r="2053">
          <cell r="D2053" t="str">
            <v>D2_WW_v_250</v>
          </cell>
        </row>
        <row r="2054">
          <cell r="D2054" t="str">
            <v>D2_WW_v_250</v>
          </cell>
        </row>
        <row r="2055">
          <cell r="D2055" t="str">
            <v>D2_WW_v_250</v>
          </cell>
        </row>
        <row r="2056">
          <cell r="D2056" t="str">
            <v>D2_WW_v_250</v>
          </cell>
        </row>
        <row r="2057">
          <cell r="D2057" t="str">
            <v>D2_WW_v_250</v>
          </cell>
        </row>
        <row r="2058">
          <cell r="D2058" t="str">
            <v>D2_WW_v_250</v>
          </cell>
        </row>
        <row r="2059">
          <cell r="D2059" t="str">
            <v>D2_WW_v_250</v>
          </cell>
        </row>
        <row r="2060">
          <cell r="D2060" t="str">
            <v>D2_WW_v_250</v>
          </cell>
        </row>
        <row r="2061">
          <cell r="D2061" t="str">
            <v>D2_WW_v_250</v>
          </cell>
        </row>
        <row r="2062">
          <cell r="D2062" t="str">
            <v>D2_WW_w_300</v>
          </cell>
        </row>
        <row r="2063">
          <cell r="D2063" t="str">
            <v>D2_WW_w_300</v>
          </cell>
        </row>
        <row r="2064">
          <cell r="D2064" t="str">
            <v>D2_WW_w_300</v>
          </cell>
        </row>
        <row r="2065">
          <cell r="D2065" t="str">
            <v>D2_WW_w_300</v>
          </cell>
        </row>
        <row r="2066">
          <cell r="D2066" t="str">
            <v>D2_WW_w_300</v>
          </cell>
        </row>
        <row r="2067">
          <cell r="D2067" t="str">
            <v>D2_WW_w_300</v>
          </cell>
        </row>
        <row r="2068">
          <cell r="D2068" t="str">
            <v>D2_WW_w_300</v>
          </cell>
        </row>
        <row r="2069">
          <cell r="D2069" t="str">
            <v>D2_WW_w_300</v>
          </cell>
        </row>
        <row r="2070">
          <cell r="D2070" t="str">
            <v>D2_WW_w_300</v>
          </cell>
        </row>
        <row r="2071">
          <cell r="D2071" t="str">
            <v>D2_WW_w_300</v>
          </cell>
        </row>
        <row r="2072">
          <cell r="D2072" t="str">
            <v>D2_WW_w_300</v>
          </cell>
        </row>
        <row r="2073">
          <cell r="D2073" t="str">
            <v>D2_WW_w_300</v>
          </cell>
        </row>
        <row r="2074">
          <cell r="D2074" t="str">
            <v>D2_WW_w_300</v>
          </cell>
        </row>
        <row r="2075">
          <cell r="D2075" t="str">
            <v>D2_WW_w_300</v>
          </cell>
        </row>
        <row r="2076">
          <cell r="D2076" t="str">
            <v>D2_WW_w_300</v>
          </cell>
        </row>
        <row r="2077">
          <cell r="D2077" t="str">
            <v>D2_WW_w_300</v>
          </cell>
        </row>
        <row r="2078">
          <cell r="D2078" t="str">
            <v>D2_WW_w_300</v>
          </cell>
        </row>
        <row r="2079">
          <cell r="D2079" t="str">
            <v>D2_WW_w_300</v>
          </cell>
        </row>
        <row r="2080">
          <cell r="D2080" t="str">
            <v>D2_WW_w_300</v>
          </cell>
        </row>
        <row r="2081">
          <cell r="D2081" t="str">
            <v>D2_WW_w_300</v>
          </cell>
        </row>
        <row r="2082">
          <cell r="D2082" t="str">
            <v>D2_WW_x_400</v>
          </cell>
        </row>
        <row r="2083">
          <cell r="D2083" t="str">
            <v>D2_WW_x_400</v>
          </cell>
        </row>
        <row r="2084">
          <cell r="D2084" t="str">
            <v>D2_WW_x_400</v>
          </cell>
        </row>
        <row r="2085">
          <cell r="D2085" t="str">
            <v>D2_WW_x_400</v>
          </cell>
        </row>
        <row r="2086">
          <cell r="D2086" t="str">
            <v>D2_WW_x_400</v>
          </cell>
        </row>
        <row r="2087">
          <cell r="D2087" t="str">
            <v>D2_WW_x_400</v>
          </cell>
        </row>
        <row r="2088">
          <cell r="D2088" t="str">
            <v>D2_WW_x_400</v>
          </cell>
        </row>
        <row r="2089">
          <cell r="D2089" t="str">
            <v>D2_WW_x_400</v>
          </cell>
        </row>
        <row r="2090">
          <cell r="D2090" t="str">
            <v>D2_WW_x_400</v>
          </cell>
        </row>
        <row r="2091">
          <cell r="D2091" t="str">
            <v>D2_WW_x_400</v>
          </cell>
        </row>
        <row r="2092">
          <cell r="D2092" t="str">
            <v>D2_WW_x_400</v>
          </cell>
        </row>
        <row r="2093">
          <cell r="D2093" t="str">
            <v>D2_WW_x_400</v>
          </cell>
        </row>
        <row r="2094">
          <cell r="D2094" t="str">
            <v>D2_WW_x_400</v>
          </cell>
        </row>
        <row r="2095">
          <cell r="D2095" t="str">
            <v>D2_WW_x_400</v>
          </cell>
        </row>
        <row r="2096">
          <cell r="D2096" t="str">
            <v>D2_WW_x_400</v>
          </cell>
        </row>
        <row r="2097">
          <cell r="D2097" t="str">
            <v>D2_WW_x_400</v>
          </cell>
        </row>
        <row r="2098">
          <cell r="D2098" t="str">
            <v>D2_WW_x_400</v>
          </cell>
        </row>
        <row r="2099">
          <cell r="D2099" t="str">
            <v>D2_WW_x_400</v>
          </cell>
        </row>
        <row r="2100">
          <cell r="D2100" t="str">
            <v>D2_WW_x_400</v>
          </cell>
        </row>
        <row r="2101">
          <cell r="D2101" t="str">
            <v>D2_WW_x_400</v>
          </cell>
        </row>
        <row r="2102">
          <cell r="D2102" t="str">
            <v>D2_WW_y_500</v>
          </cell>
        </row>
        <row r="2103">
          <cell r="D2103" t="str">
            <v>D2_WW_y_500</v>
          </cell>
        </row>
        <row r="2104">
          <cell r="D2104" t="str">
            <v>D2_WW_y_500</v>
          </cell>
        </row>
        <row r="2105">
          <cell r="D2105" t="str">
            <v>D2_WW_y_500</v>
          </cell>
        </row>
        <row r="2106">
          <cell r="D2106" t="str">
            <v>D2_WW_y_500</v>
          </cell>
        </row>
        <row r="2107">
          <cell r="D2107" t="str">
            <v>D2_WW_y_500</v>
          </cell>
        </row>
        <row r="2108">
          <cell r="D2108" t="str">
            <v>D2_WW_y_500</v>
          </cell>
        </row>
        <row r="2109">
          <cell r="D2109" t="str">
            <v>D2_WW_y_500</v>
          </cell>
        </row>
        <row r="2110">
          <cell r="D2110" t="str">
            <v>D2_WW_y_500</v>
          </cell>
        </row>
        <row r="2111">
          <cell r="D2111" t="str">
            <v>D2_WW_y_500</v>
          </cell>
        </row>
        <row r="2112">
          <cell r="D2112" t="str">
            <v>D2_WW_y_500</v>
          </cell>
        </row>
        <row r="2113">
          <cell r="D2113" t="str">
            <v>D2_WW_y_500</v>
          </cell>
        </row>
        <row r="2114">
          <cell r="D2114" t="str">
            <v>D2_WW_y_500</v>
          </cell>
        </row>
        <row r="2115">
          <cell r="D2115" t="str">
            <v>D2_WW_y_500</v>
          </cell>
        </row>
        <row r="2116">
          <cell r="D2116" t="str">
            <v>D2_WW_y_500</v>
          </cell>
        </row>
        <row r="2117">
          <cell r="D2117" t="str">
            <v>D2_WW_y_500</v>
          </cell>
        </row>
        <row r="2118">
          <cell r="D2118" t="str">
            <v>D2_WW_y_500</v>
          </cell>
        </row>
        <row r="2119">
          <cell r="D2119" t="str">
            <v>D2_WW_y_500</v>
          </cell>
        </row>
        <row r="2120">
          <cell r="D2120" t="str">
            <v>D2_WW_y_500</v>
          </cell>
        </row>
        <row r="2121">
          <cell r="D2121" t="str">
            <v>D2_WW_y_500</v>
          </cell>
        </row>
        <row r="2122">
          <cell r="D2122" t="str">
            <v>D2_WW_z_750</v>
          </cell>
        </row>
        <row r="2123">
          <cell r="D2123" t="str">
            <v>D2_WW_z_750</v>
          </cell>
        </row>
        <row r="2124">
          <cell r="D2124" t="str">
            <v>D2_WW_z_750</v>
          </cell>
        </row>
        <row r="2125">
          <cell r="D2125" t="str">
            <v>D2_WW_z_750</v>
          </cell>
        </row>
        <row r="2126">
          <cell r="D2126" t="str">
            <v>D2_WW_z_750</v>
          </cell>
        </row>
        <row r="2127">
          <cell r="D2127" t="str">
            <v>D2_WW_z_750</v>
          </cell>
        </row>
        <row r="2128">
          <cell r="D2128" t="str">
            <v>D2_WW_z_750</v>
          </cell>
        </row>
        <row r="2129">
          <cell r="D2129" t="str">
            <v>D2_WW_z_750</v>
          </cell>
        </row>
        <row r="2130">
          <cell r="D2130" t="str">
            <v>D2_WW_z_750</v>
          </cell>
        </row>
        <row r="2131">
          <cell r="D2131" t="str">
            <v>D2_WW_z_750</v>
          </cell>
        </row>
        <row r="2132">
          <cell r="D2132" t="str">
            <v>D2_WW_z_750</v>
          </cell>
        </row>
        <row r="2133">
          <cell r="D2133" t="str">
            <v>D2_WW_z_750</v>
          </cell>
        </row>
        <row r="2134">
          <cell r="D2134" t="str">
            <v>D2_WW_z_750</v>
          </cell>
        </row>
        <row r="2135">
          <cell r="D2135" t="str">
            <v>D2_WW_z_750</v>
          </cell>
        </row>
        <row r="2136">
          <cell r="D2136" t="str">
            <v>D2_WW_z_750</v>
          </cell>
        </row>
        <row r="2137">
          <cell r="D2137" t="str">
            <v>D2_WW_z_750</v>
          </cell>
        </row>
        <row r="2138">
          <cell r="D2138" t="str">
            <v>D2_WW_z_750</v>
          </cell>
        </row>
        <row r="2139">
          <cell r="D2139" t="str">
            <v>D2_WW_z_750</v>
          </cell>
        </row>
        <row r="2140">
          <cell r="D2140" t="str">
            <v>D2_WW_z_750</v>
          </cell>
        </row>
        <row r="2141">
          <cell r="D2141" t="str">
            <v>D2_WW_z_750</v>
          </cell>
        </row>
        <row r="2142">
          <cell r="D2142" t="str">
            <v>D2_WW_z_9999</v>
          </cell>
        </row>
        <row r="2143">
          <cell r="D2143" t="str">
            <v>D2_WW_z_9999</v>
          </cell>
        </row>
        <row r="2144">
          <cell r="D2144" t="str">
            <v>D2_WW_z_9999</v>
          </cell>
        </row>
        <row r="2145">
          <cell r="D2145" t="str">
            <v>D2_WW_z_9999</v>
          </cell>
        </row>
        <row r="2146">
          <cell r="D2146" t="str">
            <v>D2_WW_z_9999</v>
          </cell>
        </row>
        <row r="2147">
          <cell r="D2147" t="str">
            <v>D2_WW_z_9999</v>
          </cell>
        </row>
        <row r="2148">
          <cell r="D2148" t="str">
            <v>D2_WW_z_9999</v>
          </cell>
        </row>
        <row r="2149">
          <cell r="D2149" t="str">
            <v>D2_WW_z_9999</v>
          </cell>
        </row>
        <row r="2150">
          <cell r="D2150" t="str">
            <v>D2_WW_z_9999</v>
          </cell>
        </row>
        <row r="2151">
          <cell r="D2151" t="str">
            <v>D2_WW_z_9999</v>
          </cell>
        </row>
        <row r="2152">
          <cell r="D2152" t="str">
            <v>D2_WW_z_9999</v>
          </cell>
        </row>
        <row r="2153">
          <cell r="D2153" t="str">
            <v>D2_WW_z_9999</v>
          </cell>
        </row>
        <row r="2154">
          <cell r="D2154" t="str">
            <v>D2_WW_z_9999</v>
          </cell>
        </row>
        <row r="2155">
          <cell r="D2155" t="str">
            <v>D2_WW_z_9999</v>
          </cell>
        </row>
        <row r="2156">
          <cell r="D2156" t="str">
            <v>D2_WW_z_9999</v>
          </cell>
        </row>
        <row r="2157">
          <cell r="D2157" t="str">
            <v>D2_WW_z_9999</v>
          </cell>
        </row>
        <row r="2158">
          <cell r="D2158" t="str">
            <v>D2_WW_z_9999</v>
          </cell>
        </row>
        <row r="2159">
          <cell r="D2159" t="str">
            <v>D2_WW_z_9999</v>
          </cell>
        </row>
        <row r="2160">
          <cell r="D2160" t="str">
            <v>D2_WW_z_9999</v>
          </cell>
        </row>
        <row r="2161">
          <cell r="D2161" t="str">
            <v>D2_WW_z_9999</v>
          </cell>
        </row>
        <row r="2162">
          <cell r="D2162" t="str">
            <v>D2_YK_a_00</v>
          </cell>
        </row>
        <row r="2163">
          <cell r="D2163" t="str">
            <v>D2_YK_a_00</v>
          </cell>
        </row>
        <row r="2164">
          <cell r="D2164" t="str">
            <v>D2_YK_a_00</v>
          </cell>
        </row>
        <row r="2165">
          <cell r="D2165" t="str">
            <v>D2_YK_a_00</v>
          </cell>
        </row>
        <row r="2166">
          <cell r="D2166" t="str">
            <v>D2_YK_a_00</v>
          </cell>
        </row>
        <row r="2167">
          <cell r="D2167" t="str">
            <v>D2_YK_a_00</v>
          </cell>
        </row>
        <row r="2168">
          <cell r="D2168" t="str">
            <v>D2_YK_a_00</v>
          </cell>
        </row>
        <row r="2169">
          <cell r="D2169" t="str">
            <v>D2_YK_a_00</v>
          </cell>
        </row>
        <row r="2170">
          <cell r="D2170" t="str">
            <v>D2_YK_a_00</v>
          </cell>
        </row>
        <row r="2171">
          <cell r="D2171" t="str">
            <v>D2_YK_a_00</v>
          </cell>
        </row>
        <row r="2172">
          <cell r="D2172" t="str">
            <v>D2_YK_a_00</v>
          </cell>
        </row>
        <row r="2173">
          <cell r="D2173" t="str">
            <v>D2_YK_a_00</v>
          </cell>
        </row>
        <row r="2174">
          <cell r="D2174" t="str">
            <v>D2_YK_a_00</v>
          </cell>
        </row>
        <row r="2175">
          <cell r="D2175" t="str">
            <v>D2_YK_a_00</v>
          </cell>
        </row>
        <row r="2176">
          <cell r="D2176" t="str">
            <v>D2_YK_a_00</v>
          </cell>
        </row>
        <row r="2177">
          <cell r="D2177" t="str">
            <v>D2_YK_a_00</v>
          </cell>
        </row>
        <row r="2178">
          <cell r="D2178" t="str">
            <v>D2_YK_a_00</v>
          </cell>
        </row>
        <row r="2179">
          <cell r="D2179" t="str">
            <v>D2_YK_a_00</v>
          </cell>
        </row>
        <row r="2180">
          <cell r="D2180" t="str">
            <v>D2_YK_a_00</v>
          </cell>
        </row>
        <row r="2181">
          <cell r="D2181" t="str">
            <v>D2_YK_a_00</v>
          </cell>
        </row>
        <row r="2182">
          <cell r="D2182" t="str">
            <v>D2_YK_b_10</v>
          </cell>
        </row>
        <row r="2183">
          <cell r="D2183" t="str">
            <v>D2_YK_b_10</v>
          </cell>
        </row>
        <row r="2184">
          <cell r="D2184" t="str">
            <v>D2_YK_b_10</v>
          </cell>
        </row>
        <row r="2185">
          <cell r="D2185" t="str">
            <v>D2_YK_b_10</v>
          </cell>
        </row>
        <row r="2186">
          <cell r="D2186" t="str">
            <v>D2_YK_b_10</v>
          </cell>
        </row>
        <row r="2187">
          <cell r="D2187" t="str">
            <v>D2_YK_b_10</v>
          </cell>
        </row>
        <row r="2188">
          <cell r="D2188" t="str">
            <v>D2_YK_b_10</v>
          </cell>
        </row>
        <row r="2189">
          <cell r="D2189" t="str">
            <v>D2_YK_b_10</v>
          </cell>
        </row>
        <row r="2190">
          <cell r="D2190" t="str">
            <v>D2_YK_b_10</v>
          </cell>
        </row>
        <row r="2191">
          <cell r="D2191" t="str">
            <v>D2_YK_b_10</v>
          </cell>
        </row>
        <row r="2192">
          <cell r="D2192" t="str">
            <v>D2_YK_b_10</v>
          </cell>
        </row>
        <row r="2193">
          <cell r="D2193" t="str">
            <v>D2_YK_b_10</v>
          </cell>
        </row>
        <row r="2194">
          <cell r="D2194" t="str">
            <v>D2_YK_b_10</v>
          </cell>
        </row>
        <row r="2195">
          <cell r="D2195" t="str">
            <v>D2_YK_b_10</v>
          </cell>
        </row>
        <row r="2196">
          <cell r="D2196" t="str">
            <v>D2_YK_b_10</v>
          </cell>
        </row>
        <row r="2197">
          <cell r="D2197" t="str">
            <v>D2_YK_b_10</v>
          </cell>
        </row>
        <row r="2198">
          <cell r="D2198" t="str">
            <v>D2_YK_b_10</v>
          </cell>
        </row>
        <row r="2199">
          <cell r="D2199" t="str">
            <v>D2_YK_b_10</v>
          </cell>
        </row>
        <row r="2200">
          <cell r="D2200" t="str">
            <v>D2_YK_b_10</v>
          </cell>
        </row>
        <row r="2201">
          <cell r="D2201" t="str">
            <v>D2_YK_b_10</v>
          </cell>
        </row>
        <row r="2202">
          <cell r="D2202" t="str">
            <v>D2_YK_c_20</v>
          </cell>
        </row>
        <row r="2203">
          <cell r="D2203" t="str">
            <v>D2_YK_c_20</v>
          </cell>
        </row>
        <row r="2204">
          <cell r="D2204" t="str">
            <v>D2_YK_c_20</v>
          </cell>
        </row>
        <row r="2205">
          <cell r="D2205" t="str">
            <v>D2_YK_c_20</v>
          </cell>
        </row>
        <row r="2206">
          <cell r="D2206" t="str">
            <v>D2_YK_c_20</v>
          </cell>
        </row>
        <row r="2207">
          <cell r="D2207" t="str">
            <v>D2_YK_c_20</v>
          </cell>
        </row>
        <row r="2208">
          <cell r="D2208" t="str">
            <v>D2_YK_c_20</v>
          </cell>
        </row>
        <row r="2209">
          <cell r="D2209" t="str">
            <v>D2_YK_c_20</v>
          </cell>
        </row>
        <row r="2210">
          <cell r="D2210" t="str">
            <v>D2_YK_c_20</v>
          </cell>
        </row>
        <row r="2211">
          <cell r="D2211" t="str">
            <v>D2_YK_c_20</v>
          </cell>
        </row>
        <row r="2212">
          <cell r="D2212" t="str">
            <v>D2_YK_c_20</v>
          </cell>
        </row>
        <row r="2213">
          <cell r="D2213" t="str">
            <v>D2_YK_c_20</v>
          </cell>
        </row>
        <row r="2214">
          <cell r="D2214" t="str">
            <v>D2_YK_c_20</v>
          </cell>
        </row>
        <row r="2215">
          <cell r="D2215" t="str">
            <v>D2_YK_c_20</v>
          </cell>
        </row>
        <row r="2216">
          <cell r="D2216" t="str">
            <v>D2_YK_c_20</v>
          </cell>
        </row>
        <row r="2217">
          <cell r="D2217" t="str">
            <v>D2_YK_c_20</v>
          </cell>
        </row>
        <row r="2218">
          <cell r="D2218" t="str">
            <v>D2_YK_c_20</v>
          </cell>
        </row>
        <row r="2219">
          <cell r="D2219" t="str">
            <v>D2_YK_c_20</v>
          </cell>
        </row>
        <row r="2220">
          <cell r="D2220" t="str">
            <v>D2_YK_c_20</v>
          </cell>
        </row>
        <row r="2221">
          <cell r="D2221" t="str">
            <v>D2_YK_c_20</v>
          </cell>
        </row>
        <row r="2222">
          <cell r="D2222" t="str">
            <v>D2_YK_d_30</v>
          </cell>
        </row>
        <row r="2223">
          <cell r="D2223" t="str">
            <v>D2_YK_d_30</v>
          </cell>
        </row>
        <row r="2224">
          <cell r="D2224" t="str">
            <v>D2_YK_d_30</v>
          </cell>
        </row>
        <row r="2225">
          <cell r="D2225" t="str">
            <v>D2_YK_d_30</v>
          </cell>
        </row>
        <row r="2226">
          <cell r="D2226" t="str">
            <v>D2_YK_d_30</v>
          </cell>
        </row>
        <row r="2227">
          <cell r="D2227" t="str">
            <v>D2_YK_d_30</v>
          </cell>
        </row>
        <row r="2228">
          <cell r="D2228" t="str">
            <v>D2_YK_d_30</v>
          </cell>
        </row>
        <row r="2229">
          <cell r="D2229" t="str">
            <v>D2_YK_d_30</v>
          </cell>
        </row>
        <row r="2230">
          <cell r="D2230" t="str">
            <v>D2_YK_d_30</v>
          </cell>
        </row>
        <row r="2231">
          <cell r="D2231" t="str">
            <v>D2_YK_d_30</v>
          </cell>
        </row>
        <row r="2232">
          <cell r="D2232" t="str">
            <v>D2_YK_d_30</v>
          </cell>
        </row>
        <row r="2233">
          <cell r="D2233" t="str">
            <v>D2_YK_d_30</v>
          </cell>
        </row>
        <row r="2234">
          <cell r="D2234" t="str">
            <v>D2_YK_d_30</v>
          </cell>
        </row>
        <row r="2235">
          <cell r="D2235" t="str">
            <v>D2_YK_d_30</v>
          </cell>
        </row>
        <row r="2236">
          <cell r="D2236" t="str">
            <v>D2_YK_d_30</v>
          </cell>
        </row>
        <row r="2237">
          <cell r="D2237" t="str">
            <v>D2_YK_d_30</v>
          </cell>
        </row>
        <row r="2238">
          <cell r="D2238" t="str">
            <v>D2_YK_d_30</v>
          </cell>
        </row>
        <row r="2239">
          <cell r="D2239" t="str">
            <v>D2_YK_d_30</v>
          </cell>
        </row>
        <row r="2240">
          <cell r="D2240" t="str">
            <v>D2_YK_d_30</v>
          </cell>
        </row>
        <row r="2241">
          <cell r="D2241" t="str">
            <v>D2_YK_d_30</v>
          </cell>
        </row>
        <row r="2242">
          <cell r="D2242" t="str">
            <v>D2_YK_e_40</v>
          </cell>
        </row>
        <row r="2243">
          <cell r="D2243" t="str">
            <v>D2_YK_e_40</v>
          </cell>
        </row>
        <row r="2244">
          <cell r="D2244" t="str">
            <v>D2_YK_e_40</v>
          </cell>
        </row>
        <row r="2245">
          <cell r="D2245" t="str">
            <v>D2_YK_e_40</v>
          </cell>
        </row>
        <row r="2246">
          <cell r="D2246" t="str">
            <v>D2_YK_e_40</v>
          </cell>
        </row>
        <row r="2247">
          <cell r="D2247" t="str">
            <v>D2_YK_e_40</v>
          </cell>
        </row>
        <row r="2248">
          <cell r="D2248" t="str">
            <v>D2_YK_e_40</v>
          </cell>
        </row>
        <row r="2249">
          <cell r="D2249" t="str">
            <v>D2_YK_e_40</v>
          </cell>
        </row>
        <row r="2250">
          <cell r="D2250" t="str">
            <v>D2_YK_e_40</v>
          </cell>
        </row>
        <row r="2251">
          <cell r="D2251" t="str">
            <v>D2_YK_e_40</v>
          </cell>
        </row>
        <row r="2252">
          <cell r="D2252" t="str">
            <v>D2_YK_e_40</v>
          </cell>
        </row>
        <row r="2253">
          <cell r="D2253" t="str">
            <v>D2_YK_e_40</v>
          </cell>
        </row>
        <row r="2254">
          <cell r="D2254" t="str">
            <v>D2_YK_e_40</v>
          </cell>
        </row>
        <row r="2255">
          <cell r="D2255" t="str">
            <v>D2_YK_e_40</v>
          </cell>
        </row>
        <row r="2256">
          <cell r="D2256" t="str">
            <v>D2_YK_e_40</v>
          </cell>
        </row>
        <row r="2257">
          <cell r="D2257" t="str">
            <v>D2_YK_e_40</v>
          </cell>
        </row>
        <row r="2258">
          <cell r="D2258" t="str">
            <v>D2_YK_e_40</v>
          </cell>
        </row>
        <row r="2259">
          <cell r="D2259" t="str">
            <v>D2_YK_e_40</v>
          </cell>
        </row>
        <row r="2260">
          <cell r="D2260" t="str">
            <v>D2_YK_e_40</v>
          </cell>
        </row>
        <row r="2261">
          <cell r="D2261" t="str">
            <v>D2_YK_e_40</v>
          </cell>
        </row>
        <row r="2262">
          <cell r="D2262" t="str">
            <v>D2_YK_f_50</v>
          </cell>
        </row>
        <row r="2263">
          <cell r="D2263" t="str">
            <v>D2_YK_f_50</v>
          </cell>
        </row>
        <row r="2264">
          <cell r="D2264" t="str">
            <v>D2_YK_f_50</v>
          </cell>
        </row>
        <row r="2265">
          <cell r="D2265" t="str">
            <v>D2_YK_f_50</v>
          </cell>
        </row>
        <row r="2266">
          <cell r="D2266" t="str">
            <v>D2_YK_f_50</v>
          </cell>
        </row>
        <row r="2267">
          <cell r="D2267" t="str">
            <v>D2_YK_f_50</v>
          </cell>
        </row>
        <row r="2268">
          <cell r="D2268" t="str">
            <v>D2_YK_f_50</v>
          </cell>
        </row>
        <row r="2269">
          <cell r="D2269" t="str">
            <v>D2_YK_f_50</v>
          </cell>
        </row>
        <row r="2270">
          <cell r="D2270" t="str">
            <v>D2_YK_f_50</v>
          </cell>
        </row>
        <row r="2271">
          <cell r="D2271" t="str">
            <v>D2_YK_f_50</v>
          </cell>
        </row>
        <row r="2272">
          <cell r="D2272" t="str">
            <v>D2_YK_f_50</v>
          </cell>
        </row>
        <row r="2273">
          <cell r="D2273" t="str">
            <v>D2_YK_f_50</v>
          </cell>
        </row>
        <row r="2274">
          <cell r="D2274" t="str">
            <v>D2_YK_f_50</v>
          </cell>
        </row>
        <row r="2275">
          <cell r="D2275" t="str">
            <v>D2_YK_f_50</v>
          </cell>
        </row>
        <row r="2276">
          <cell r="D2276" t="str">
            <v>D2_YK_f_50</v>
          </cell>
        </row>
        <row r="2277">
          <cell r="D2277" t="str">
            <v>D2_YK_f_50</v>
          </cell>
        </row>
        <row r="2278">
          <cell r="D2278" t="str">
            <v>D2_YK_f_50</v>
          </cell>
        </row>
        <row r="2279">
          <cell r="D2279" t="str">
            <v>D2_YK_f_50</v>
          </cell>
        </row>
        <row r="2280">
          <cell r="D2280" t="str">
            <v>D2_YK_f_50</v>
          </cell>
        </row>
        <row r="2281">
          <cell r="D2281" t="str">
            <v>D2_YK_f_50</v>
          </cell>
        </row>
        <row r="2282">
          <cell r="D2282" t="str">
            <v>D2_YK_g_60</v>
          </cell>
        </row>
        <row r="2283">
          <cell r="D2283" t="str">
            <v>D2_YK_g_60</v>
          </cell>
        </row>
        <row r="2284">
          <cell r="D2284" t="str">
            <v>D2_YK_g_60</v>
          </cell>
        </row>
        <row r="2285">
          <cell r="D2285" t="str">
            <v>D2_YK_g_60</v>
          </cell>
        </row>
        <row r="2286">
          <cell r="D2286" t="str">
            <v>D2_YK_g_60</v>
          </cell>
        </row>
        <row r="2287">
          <cell r="D2287" t="str">
            <v>D2_YK_g_60</v>
          </cell>
        </row>
        <row r="2288">
          <cell r="D2288" t="str">
            <v>D2_YK_g_60</v>
          </cell>
        </row>
        <row r="2289">
          <cell r="D2289" t="str">
            <v>D2_YK_g_60</v>
          </cell>
        </row>
        <row r="2290">
          <cell r="D2290" t="str">
            <v>D2_YK_g_60</v>
          </cell>
        </row>
        <row r="2291">
          <cell r="D2291" t="str">
            <v>D2_YK_g_60</v>
          </cell>
        </row>
        <row r="2292">
          <cell r="D2292" t="str">
            <v>D2_YK_g_60</v>
          </cell>
        </row>
        <row r="2293">
          <cell r="D2293" t="str">
            <v>D2_YK_g_60</v>
          </cell>
        </row>
        <row r="2294">
          <cell r="D2294" t="str">
            <v>D2_YK_g_60</v>
          </cell>
        </row>
        <row r="2295">
          <cell r="D2295" t="str">
            <v>D2_YK_g_60</v>
          </cell>
        </row>
        <row r="2296">
          <cell r="D2296" t="str">
            <v>D2_YK_g_60</v>
          </cell>
        </row>
        <row r="2297">
          <cell r="D2297" t="str">
            <v>D2_YK_g_60</v>
          </cell>
        </row>
        <row r="2298">
          <cell r="D2298" t="str">
            <v>D2_YK_g_60</v>
          </cell>
        </row>
        <row r="2299">
          <cell r="D2299" t="str">
            <v>D2_YK_g_60</v>
          </cell>
        </row>
        <row r="2300">
          <cell r="D2300" t="str">
            <v>D2_YK_g_60</v>
          </cell>
        </row>
        <row r="2301">
          <cell r="D2301" t="str">
            <v>D2_YK_g_60</v>
          </cell>
        </row>
        <row r="2302">
          <cell r="D2302" t="str">
            <v>D2_YK_h_70</v>
          </cell>
        </row>
        <row r="2303">
          <cell r="D2303" t="str">
            <v>D2_YK_h_70</v>
          </cell>
        </row>
        <row r="2304">
          <cell r="D2304" t="str">
            <v>D2_YK_h_70</v>
          </cell>
        </row>
        <row r="2305">
          <cell r="D2305" t="str">
            <v>D2_YK_h_70</v>
          </cell>
        </row>
        <row r="2306">
          <cell r="D2306" t="str">
            <v>D2_YK_h_70</v>
          </cell>
        </row>
        <row r="2307">
          <cell r="D2307" t="str">
            <v>D2_YK_h_70</v>
          </cell>
        </row>
        <row r="2308">
          <cell r="D2308" t="str">
            <v>D2_YK_h_70</v>
          </cell>
        </row>
        <row r="2309">
          <cell r="D2309" t="str">
            <v>D2_YK_h_70</v>
          </cell>
        </row>
        <row r="2310">
          <cell r="D2310" t="str">
            <v>D2_YK_h_70</v>
          </cell>
        </row>
        <row r="2311">
          <cell r="D2311" t="str">
            <v>D2_YK_h_70</v>
          </cell>
        </row>
        <row r="2312">
          <cell r="D2312" t="str">
            <v>D2_YK_h_70</v>
          </cell>
        </row>
        <row r="2313">
          <cell r="D2313" t="str">
            <v>D2_YK_h_70</v>
          </cell>
        </row>
        <row r="2314">
          <cell r="D2314" t="str">
            <v>D2_YK_h_70</v>
          </cell>
        </row>
        <row r="2315">
          <cell r="D2315" t="str">
            <v>D2_YK_h_70</v>
          </cell>
        </row>
        <row r="2316">
          <cell r="D2316" t="str">
            <v>D2_YK_h_70</v>
          </cell>
        </row>
        <row r="2317">
          <cell r="D2317" t="str">
            <v>D2_YK_h_70</v>
          </cell>
        </row>
        <row r="2318">
          <cell r="D2318" t="str">
            <v>D2_YK_h_70</v>
          </cell>
        </row>
        <row r="2319">
          <cell r="D2319" t="str">
            <v>D2_YK_h_70</v>
          </cell>
        </row>
        <row r="2320">
          <cell r="D2320" t="str">
            <v>D2_YK_h_70</v>
          </cell>
        </row>
        <row r="2321">
          <cell r="D2321" t="str">
            <v>D2_YK_h_70</v>
          </cell>
        </row>
        <row r="2322">
          <cell r="D2322" t="str">
            <v>D2_YK_i_80</v>
          </cell>
        </row>
        <row r="2323">
          <cell r="D2323" t="str">
            <v>D2_YK_i_80</v>
          </cell>
        </row>
        <row r="2324">
          <cell r="D2324" t="str">
            <v>D2_YK_i_80</v>
          </cell>
        </row>
        <row r="2325">
          <cell r="D2325" t="str">
            <v>D2_YK_i_80</v>
          </cell>
        </row>
        <row r="2326">
          <cell r="D2326" t="str">
            <v>D2_YK_i_80</v>
          </cell>
        </row>
        <row r="2327">
          <cell r="D2327" t="str">
            <v>D2_YK_i_80</v>
          </cell>
        </row>
        <row r="2328">
          <cell r="D2328" t="str">
            <v>D2_YK_i_80</v>
          </cell>
        </row>
        <row r="2329">
          <cell r="D2329" t="str">
            <v>D2_YK_i_80</v>
          </cell>
        </row>
        <row r="2330">
          <cell r="D2330" t="str">
            <v>D2_YK_i_80</v>
          </cell>
        </row>
        <row r="2331">
          <cell r="D2331" t="str">
            <v>D2_YK_i_80</v>
          </cell>
        </row>
        <row r="2332">
          <cell r="D2332" t="str">
            <v>D2_YK_i_80</v>
          </cell>
        </row>
        <row r="2333">
          <cell r="D2333" t="str">
            <v>D2_YK_i_80</v>
          </cell>
        </row>
        <row r="2334">
          <cell r="D2334" t="str">
            <v>D2_YK_i_80</v>
          </cell>
        </row>
        <row r="2335">
          <cell r="D2335" t="str">
            <v>D2_YK_i_80</v>
          </cell>
        </row>
        <row r="2336">
          <cell r="D2336" t="str">
            <v>D2_YK_i_80</v>
          </cell>
        </row>
        <row r="2337">
          <cell r="D2337" t="str">
            <v>D2_YK_i_80</v>
          </cell>
        </row>
        <row r="2338">
          <cell r="D2338" t="str">
            <v>D2_YK_i_80</v>
          </cell>
        </row>
        <row r="2339">
          <cell r="D2339" t="str">
            <v>D2_YK_i_80</v>
          </cell>
        </row>
        <row r="2340">
          <cell r="D2340" t="str">
            <v>D2_YK_i_80</v>
          </cell>
        </row>
        <row r="2341">
          <cell r="D2341" t="str">
            <v>D2_YK_i_80</v>
          </cell>
        </row>
        <row r="2342">
          <cell r="D2342" t="str">
            <v>D2_YK_j_90</v>
          </cell>
        </row>
        <row r="2343">
          <cell r="D2343" t="str">
            <v>D2_YK_j_90</v>
          </cell>
        </row>
        <row r="2344">
          <cell r="D2344" t="str">
            <v>D2_YK_j_90</v>
          </cell>
        </row>
        <row r="2345">
          <cell r="D2345" t="str">
            <v>D2_YK_j_90</v>
          </cell>
        </row>
        <row r="2346">
          <cell r="D2346" t="str">
            <v>D2_YK_j_90</v>
          </cell>
        </row>
        <row r="2347">
          <cell r="D2347" t="str">
            <v>D2_YK_j_90</v>
          </cell>
        </row>
        <row r="2348">
          <cell r="D2348" t="str">
            <v>D2_YK_j_90</v>
          </cell>
        </row>
        <row r="2349">
          <cell r="D2349" t="str">
            <v>D2_YK_j_90</v>
          </cell>
        </row>
        <row r="2350">
          <cell r="D2350" t="str">
            <v>D2_YK_j_90</v>
          </cell>
        </row>
        <row r="2351">
          <cell r="D2351" t="str">
            <v>D2_YK_j_90</v>
          </cell>
        </row>
        <row r="2352">
          <cell r="D2352" t="str">
            <v>D2_YK_j_90</v>
          </cell>
        </row>
        <row r="2353">
          <cell r="D2353" t="str">
            <v>D2_YK_j_90</v>
          </cell>
        </row>
        <row r="2354">
          <cell r="D2354" t="str">
            <v>D2_YK_j_90</v>
          </cell>
        </row>
        <row r="2355">
          <cell r="D2355" t="str">
            <v>D2_YK_j_90</v>
          </cell>
        </row>
        <row r="2356">
          <cell r="D2356" t="str">
            <v>D2_YK_j_90</v>
          </cell>
        </row>
        <row r="2357">
          <cell r="D2357" t="str">
            <v>D2_YK_j_90</v>
          </cell>
        </row>
        <row r="2358">
          <cell r="D2358" t="str">
            <v>D2_YK_j_90</v>
          </cell>
        </row>
        <row r="2359">
          <cell r="D2359" t="str">
            <v>D2_YK_j_90</v>
          </cell>
        </row>
        <row r="2360">
          <cell r="D2360" t="str">
            <v>D2_YK_j_90</v>
          </cell>
        </row>
        <row r="2361">
          <cell r="D2361" t="str">
            <v>D2_YK_j_90</v>
          </cell>
        </row>
        <row r="2362">
          <cell r="D2362" t="str">
            <v>D2_YK_k_100</v>
          </cell>
        </row>
        <row r="2363">
          <cell r="D2363" t="str">
            <v>D2_YK_k_100</v>
          </cell>
        </row>
        <row r="2364">
          <cell r="D2364" t="str">
            <v>D2_YK_k_100</v>
          </cell>
        </row>
        <row r="2365">
          <cell r="D2365" t="str">
            <v>D2_YK_k_100</v>
          </cell>
        </row>
        <row r="2366">
          <cell r="D2366" t="str">
            <v>D2_YK_k_100</v>
          </cell>
        </row>
        <row r="2367">
          <cell r="D2367" t="str">
            <v>D2_YK_k_100</v>
          </cell>
        </row>
        <row r="2368">
          <cell r="D2368" t="str">
            <v>D2_YK_k_100</v>
          </cell>
        </row>
        <row r="2369">
          <cell r="D2369" t="str">
            <v>D2_YK_k_100</v>
          </cell>
        </row>
        <row r="2370">
          <cell r="D2370" t="str">
            <v>D2_YK_k_100</v>
          </cell>
        </row>
        <row r="2371">
          <cell r="D2371" t="str">
            <v>D2_YK_k_100</v>
          </cell>
        </row>
        <row r="2372">
          <cell r="D2372" t="str">
            <v>D2_YK_k_100</v>
          </cell>
        </row>
        <row r="2373">
          <cell r="D2373" t="str">
            <v>D2_YK_k_100</v>
          </cell>
        </row>
        <row r="2374">
          <cell r="D2374" t="str">
            <v>D2_YK_k_100</v>
          </cell>
        </row>
        <row r="2375">
          <cell r="D2375" t="str">
            <v>D2_YK_k_100</v>
          </cell>
        </row>
        <row r="2376">
          <cell r="D2376" t="str">
            <v>D2_YK_k_100</v>
          </cell>
        </row>
        <row r="2377">
          <cell r="D2377" t="str">
            <v>D2_YK_k_100</v>
          </cell>
        </row>
        <row r="2378">
          <cell r="D2378" t="str">
            <v>D2_YK_k_100</v>
          </cell>
        </row>
        <row r="2379">
          <cell r="D2379" t="str">
            <v>D2_YK_k_100</v>
          </cell>
        </row>
        <row r="2380">
          <cell r="D2380" t="str">
            <v>D2_YK_k_100</v>
          </cell>
        </row>
        <row r="2381">
          <cell r="D2381" t="str">
            <v>D2_YK_k_100</v>
          </cell>
        </row>
        <row r="2382">
          <cell r="D2382" t="str">
            <v>D2_YK_l_110</v>
          </cell>
        </row>
        <row r="2383">
          <cell r="D2383" t="str">
            <v>D2_YK_l_110</v>
          </cell>
        </row>
        <row r="2384">
          <cell r="D2384" t="str">
            <v>D2_YK_l_110</v>
          </cell>
        </row>
        <row r="2385">
          <cell r="D2385" t="str">
            <v>D2_YK_l_110</v>
          </cell>
        </row>
        <row r="2386">
          <cell r="D2386" t="str">
            <v>D2_YK_l_110</v>
          </cell>
        </row>
        <row r="2387">
          <cell r="D2387" t="str">
            <v>D2_YK_l_110</v>
          </cell>
        </row>
        <row r="2388">
          <cell r="D2388" t="str">
            <v>D2_YK_l_110</v>
          </cell>
        </row>
        <row r="2389">
          <cell r="D2389" t="str">
            <v>D2_YK_l_110</v>
          </cell>
        </row>
        <row r="2390">
          <cell r="D2390" t="str">
            <v>D2_YK_l_110</v>
          </cell>
        </row>
        <row r="2391">
          <cell r="D2391" t="str">
            <v>D2_YK_l_110</v>
          </cell>
        </row>
        <row r="2392">
          <cell r="D2392" t="str">
            <v>D2_YK_l_110</v>
          </cell>
        </row>
        <row r="2393">
          <cell r="D2393" t="str">
            <v>D2_YK_l_110</v>
          </cell>
        </row>
        <row r="2394">
          <cell r="D2394" t="str">
            <v>D2_YK_l_110</v>
          </cell>
        </row>
        <row r="2395">
          <cell r="D2395" t="str">
            <v>D2_YK_l_110</v>
          </cell>
        </row>
        <row r="2396">
          <cell r="D2396" t="str">
            <v>D2_YK_l_110</v>
          </cell>
        </row>
        <row r="2397">
          <cell r="D2397" t="str">
            <v>D2_YK_l_110</v>
          </cell>
        </row>
        <row r="2398">
          <cell r="D2398" t="str">
            <v>D2_YK_l_110</v>
          </cell>
        </row>
        <row r="2399">
          <cell r="D2399" t="str">
            <v>D2_YK_l_110</v>
          </cell>
        </row>
        <row r="2400">
          <cell r="D2400" t="str">
            <v>D2_YK_l_110</v>
          </cell>
        </row>
        <row r="2401">
          <cell r="D2401" t="str">
            <v>D2_YK_l_110</v>
          </cell>
        </row>
        <row r="2402">
          <cell r="D2402" t="str">
            <v>D2_YK_m_120</v>
          </cell>
        </row>
        <row r="2403">
          <cell r="D2403" t="str">
            <v>D2_YK_m_120</v>
          </cell>
        </row>
        <row r="2404">
          <cell r="D2404" t="str">
            <v>D2_YK_m_120</v>
          </cell>
        </row>
        <row r="2405">
          <cell r="D2405" t="str">
            <v>D2_YK_m_120</v>
          </cell>
        </row>
        <row r="2406">
          <cell r="D2406" t="str">
            <v>D2_YK_m_120</v>
          </cell>
        </row>
        <row r="2407">
          <cell r="D2407" t="str">
            <v>D2_YK_m_120</v>
          </cell>
        </row>
        <row r="2408">
          <cell r="D2408" t="str">
            <v>D2_YK_m_120</v>
          </cell>
        </row>
        <row r="2409">
          <cell r="D2409" t="str">
            <v>D2_YK_m_120</v>
          </cell>
        </row>
        <row r="2410">
          <cell r="D2410" t="str">
            <v>D2_YK_m_120</v>
          </cell>
        </row>
        <row r="2411">
          <cell r="D2411" t="str">
            <v>D2_YK_m_120</v>
          </cell>
        </row>
        <row r="2412">
          <cell r="D2412" t="str">
            <v>D2_YK_m_120</v>
          </cell>
        </row>
        <row r="2413">
          <cell r="D2413" t="str">
            <v>D2_YK_m_120</v>
          </cell>
        </row>
        <row r="2414">
          <cell r="D2414" t="str">
            <v>D2_YK_m_120</v>
          </cell>
        </row>
        <row r="2415">
          <cell r="D2415" t="str">
            <v>D2_YK_m_120</v>
          </cell>
        </row>
        <row r="2416">
          <cell r="D2416" t="str">
            <v>D2_YK_m_120</v>
          </cell>
        </row>
        <row r="2417">
          <cell r="D2417" t="str">
            <v>D2_YK_m_120</v>
          </cell>
        </row>
        <row r="2418">
          <cell r="D2418" t="str">
            <v>D2_YK_m_120</v>
          </cell>
        </row>
        <row r="2419">
          <cell r="D2419" t="str">
            <v>D2_YK_m_120</v>
          </cell>
        </row>
        <row r="2420">
          <cell r="D2420" t="str">
            <v>D2_YK_m_120</v>
          </cell>
        </row>
        <row r="2421">
          <cell r="D2421" t="str">
            <v>D2_YK_m_120</v>
          </cell>
        </row>
        <row r="2422">
          <cell r="D2422" t="str">
            <v>D2_YK_n_130</v>
          </cell>
        </row>
        <row r="2423">
          <cell r="D2423" t="str">
            <v>D2_YK_n_130</v>
          </cell>
        </row>
        <row r="2424">
          <cell r="D2424" t="str">
            <v>D2_YK_n_130</v>
          </cell>
        </row>
        <row r="2425">
          <cell r="D2425" t="str">
            <v>D2_YK_n_130</v>
          </cell>
        </row>
        <row r="2426">
          <cell r="D2426" t="str">
            <v>D2_YK_n_130</v>
          </cell>
        </row>
        <row r="2427">
          <cell r="D2427" t="str">
            <v>D2_YK_n_130</v>
          </cell>
        </row>
        <row r="2428">
          <cell r="D2428" t="str">
            <v>D2_YK_n_130</v>
          </cell>
        </row>
        <row r="2429">
          <cell r="D2429" t="str">
            <v>D2_YK_n_130</v>
          </cell>
        </row>
        <row r="2430">
          <cell r="D2430" t="str">
            <v>D2_YK_n_130</v>
          </cell>
        </row>
        <row r="2431">
          <cell r="D2431" t="str">
            <v>D2_YK_n_130</v>
          </cell>
        </row>
        <row r="2432">
          <cell r="D2432" t="str">
            <v>D2_YK_n_130</v>
          </cell>
        </row>
        <row r="2433">
          <cell r="D2433" t="str">
            <v>D2_YK_n_130</v>
          </cell>
        </row>
        <row r="2434">
          <cell r="D2434" t="str">
            <v>D2_YK_n_130</v>
          </cell>
        </row>
        <row r="2435">
          <cell r="D2435" t="str">
            <v>D2_YK_n_130</v>
          </cell>
        </row>
        <row r="2436">
          <cell r="D2436" t="str">
            <v>D2_YK_n_130</v>
          </cell>
        </row>
        <row r="2437">
          <cell r="D2437" t="str">
            <v>D2_YK_n_130</v>
          </cell>
        </row>
        <row r="2438">
          <cell r="D2438" t="str">
            <v>D2_YK_n_130</v>
          </cell>
        </row>
        <row r="2439">
          <cell r="D2439" t="str">
            <v>D2_YK_n_130</v>
          </cell>
        </row>
        <row r="2440">
          <cell r="D2440" t="str">
            <v>D2_YK_n_130</v>
          </cell>
        </row>
        <row r="2441">
          <cell r="D2441" t="str">
            <v>D2_YK_n_130</v>
          </cell>
        </row>
        <row r="2442">
          <cell r="D2442" t="str">
            <v>D2_YK_o_140</v>
          </cell>
        </row>
        <row r="2443">
          <cell r="D2443" t="str">
            <v>D2_YK_o_140</v>
          </cell>
        </row>
        <row r="2444">
          <cell r="D2444" t="str">
            <v>D2_YK_o_140</v>
          </cell>
        </row>
        <row r="2445">
          <cell r="D2445" t="str">
            <v>D2_YK_o_140</v>
          </cell>
        </row>
        <row r="2446">
          <cell r="D2446" t="str">
            <v>D2_YK_o_140</v>
          </cell>
        </row>
        <row r="2447">
          <cell r="D2447" t="str">
            <v>D2_YK_o_140</v>
          </cell>
        </row>
        <row r="2448">
          <cell r="D2448" t="str">
            <v>D2_YK_o_140</v>
          </cell>
        </row>
        <row r="2449">
          <cell r="D2449" t="str">
            <v>D2_YK_o_140</v>
          </cell>
        </row>
        <row r="2450">
          <cell r="D2450" t="str">
            <v>D2_YK_o_140</v>
          </cell>
        </row>
        <row r="2451">
          <cell r="D2451" t="str">
            <v>D2_YK_o_140</v>
          </cell>
        </row>
        <row r="2452">
          <cell r="D2452" t="str">
            <v>D2_YK_o_140</v>
          </cell>
        </row>
        <row r="2453">
          <cell r="D2453" t="str">
            <v>D2_YK_o_140</v>
          </cell>
        </row>
        <row r="2454">
          <cell r="D2454" t="str">
            <v>D2_YK_o_140</v>
          </cell>
        </row>
        <row r="2455">
          <cell r="D2455" t="str">
            <v>D2_YK_o_140</v>
          </cell>
        </row>
        <row r="2456">
          <cell r="D2456" t="str">
            <v>D2_YK_o_140</v>
          </cell>
        </row>
        <row r="2457">
          <cell r="D2457" t="str">
            <v>D2_YK_o_140</v>
          </cell>
        </row>
        <row r="2458">
          <cell r="D2458" t="str">
            <v>D2_YK_o_140</v>
          </cell>
        </row>
        <row r="2459">
          <cell r="D2459" t="str">
            <v>D2_YK_o_140</v>
          </cell>
        </row>
        <row r="2460">
          <cell r="D2460" t="str">
            <v>D2_YK_o_140</v>
          </cell>
        </row>
        <row r="2461">
          <cell r="D2461" t="str">
            <v>D2_YK_o_140</v>
          </cell>
        </row>
        <row r="2462">
          <cell r="D2462" t="str">
            <v>D2_YK_p_150</v>
          </cell>
        </row>
        <row r="2463">
          <cell r="D2463" t="str">
            <v>D2_YK_p_150</v>
          </cell>
        </row>
        <row r="2464">
          <cell r="D2464" t="str">
            <v>D2_YK_p_150</v>
          </cell>
        </row>
        <row r="2465">
          <cell r="D2465" t="str">
            <v>D2_YK_p_150</v>
          </cell>
        </row>
        <row r="2466">
          <cell r="D2466" t="str">
            <v>D2_YK_p_150</v>
          </cell>
        </row>
        <row r="2467">
          <cell r="D2467" t="str">
            <v>D2_YK_p_150</v>
          </cell>
        </row>
        <row r="2468">
          <cell r="D2468" t="str">
            <v>D2_YK_p_150</v>
          </cell>
        </row>
        <row r="2469">
          <cell r="D2469" t="str">
            <v>D2_YK_p_150</v>
          </cell>
        </row>
        <row r="2470">
          <cell r="D2470" t="str">
            <v>D2_YK_p_150</v>
          </cell>
        </row>
        <row r="2471">
          <cell r="D2471" t="str">
            <v>D2_YK_p_150</v>
          </cell>
        </row>
        <row r="2472">
          <cell r="D2472" t="str">
            <v>D2_YK_p_150</v>
          </cell>
        </row>
        <row r="2473">
          <cell r="D2473" t="str">
            <v>D2_YK_p_150</v>
          </cell>
        </row>
        <row r="2474">
          <cell r="D2474" t="str">
            <v>D2_YK_p_150</v>
          </cell>
        </row>
        <row r="2475">
          <cell r="D2475" t="str">
            <v>D2_YK_p_150</v>
          </cell>
        </row>
        <row r="2476">
          <cell r="D2476" t="str">
            <v>D2_YK_p_150</v>
          </cell>
        </row>
        <row r="2477">
          <cell r="D2477" t="str">
            <v>D2_YK_p_150</v>
          </cell>
        </row>
        <row r="2478">
          <cell r="D2478" t="str">
            <v>D2_YK_p_150</v>
          </cell>
        </row>
        <row r="2479">
          <cell r="D2479" t="str">
            <v>D2_YK_p_150</v>
          </cell>
        </row>
        <row r="2480">
          <cell r="D2480" t="str">
            <v>D2_YK_p_150</v>
          </cell>
        </row>
        <row r="2481">
          <cell r="D2481" t="str">
            <v>D2_YK_p_150</v>
          </cell>
        </row>
        <row r="2482">
          <cell r="D2482" t="str">
            <v>D2_YK_q_160</v>
          </cell>
        </row>
        <row r="2483">
          <cell r="D2483" t="str">
            <v>D2_YK_q_160</v>
          </cell>
        </row>
        <row r="2484">
          <cell r="D2484" t="str">
            <v>D2_YK_q_160</v>
          </cell>
        </row>
        <row r="2485">
          <cell r="D2485" t="str">
            <v>D2_YK_q_160</v>
          </cell>
        </row>
        <row r="2486">
          <cell r="D2486" t="str">
            <v>D2_YK_q_160</v>
          </cell>
        </row>
        <row r="2487">
          <cell r="D2487" t="str">
            <v>D2_YK_q_160</v>
          </cell>
        </row>
        <row r="2488">
          <cell r="D2488" t="str">
            <v>D2_YK_q_160</v>
          </cell>
        </row>
        <row r="2489">
          <cell r="D2489" t="str">
            <v>D2_YK_q_160</v>
          </cell>
        </row>
        <row r="2490">
          <cell r="D2490" t="str">
            <v>D2_YK_q_160</v>
          </cell>
        </row>
        <row r="2491">
          <cell r="D2491" t="str">
            <v>D2_YK_q_160</v>
          </cell>
        </row>
        <row r="2492">
          <cell r="D2492" t="str">
            <v>D2_YK_q_160</v>
          </cell>
        </row>
        <row r="2493">
          <cell r="D2493" t="str">
            <v>D2_YK_q_160</v>
          </cell>
        </row>
        <row r="2494">
          <cell r="D2494" t="str">
            <v>D2_YK_q_160</v>
          </cell>
        </row>
        <row r="2495">
          <cell r="D2495" t="str">
            <v>D2_YK_q_160</v>
          </cell>
        </row>
        <row r="2496">
          <cell r="D2496" t="str">
            <v>D2_YK_q_160</v>
          </cell>
        </row>
        <row r="2497">
          <cell r="D2497" t="str">
            <v>D2_YK_q_160</v>
          </cell>
        </row>
        <row r="2498">
          <cell r="D2498" t="str">
            <v>D2_YK_q_160</v>
          </cell>
        </row>
        <row r="2499">
          <cell r="D2499" t="str">
            <v>D2_YK_q_160</v>
          </cell>
        </row>
        <row r="2500">
          <cell r="D2500" t="str">
            <v>D2_YK_q_160</v>
          </cell>
        </row>
        <row r="2501">
          <cell r="D2501" t="str">
            <v>D2_YK_q_160</v>
          </cell>
        </row>
        <row r="2502">
          <cell r="D2502" t="str">
            <v>D2_YK_r_170</v>
          </cell>
        </row>
        <row r="2503">
          <cell r="D2503" t="str">
            <v>D2_YK_r_170</v>
          </cell>
        </row>
        <row r="2504">
          <cell r="D2504" t="str">
            <v>D2_YK_r_170</v>
          </cell>
        </row>
        <row r="2505">
          <cell r="D2505" t="str">
            <v>D2_YK_r_170</v>
          </cell>
        </row>
        <row r="2506">
          <cell r="D2506" t="str">
            <v>D2_YK_r_170</v>
          </cell>
        </row>
        <row r="2507">
          <cell r="D2507" t="str">
            <v>D2_YK_r_170</v>
          </cell>
        </row>
        <row r="2508">
          <cell r="D2508" t="str">
            <v>D2_YK_r_170</v>
          </cell>
        </row>
        <row r="2509">
          <cell r="D2509" t="str">
            <v>D2_YK_r_170</v>
          </cell>
        </row>
        <row r="2510">
          <cell r="D2510" t="str">
            <v>D2_YK_r_170</v>
          </cell>
        </row>
        <row r="2511">
          <cell r="D2511" t="str">
            <v>D2_YK_r_170</v>
          </cell>
        </row>
        <row r="2512">
          <cell r="D2512" t="str">
            <v>D2_YK_r_170</v>
          </cell>
        </row>
        <row r="2513">
          <cell r="D2513" t="str">
            <v>D2_YK_r_170</v>
          </cell>
        </row>
        <row r="2514">
          <cell r="D2514" t="str">
            <v>D2_YK_r_170</v>
          </cell>
        </row>
        <row r="2515">
          <cell r="D2515" t="str">
            <v>D2_YK_r_170</v>
          </cell>
        </row>
        <row r="2516">
          <cell r="D2516" t="str">
            <v>D2_YK_r_170</v>
          </cell>
        </row>
        <row r="2517">
          <cell r="D2517" t="str">
            <v>D2_YK_r_170</v>
          </cell>
        </row>
        <row r="2518">
          <cell r="D2518" t="str">
            <v>D2_YK_r_170</v>
          </cell>
        </row>
        <row r="2519">
          <cell r="D2519" t="str">
            <v>D2_YK_r_170</v>
          </cell>
        </row>
        <row r="2520">
          <cell r="D2520" t="str">
            <v>D2_YK_r_170</v>
          </cell>
        </row>
        <row r="2521">
          <cell r="D2521" t="str">
            <v>D2_YK_r_170</v>
          </cell>
        </row>
        <row r="2522">
          <cell r="D2522" t="str">
            <v>D2_YK_s_180</v>
          </cell>
        </row>
        <row r="2523">
          <cell r="D2523" t="str">
            <v>D2_YK_s_180</v>
          </cell>
        </row>
        <row r="2524">
          <cell r="D2524" t="str">
            <v>D2_YK_s_180</v>
          </cell>
        </row>
        <row r="2525">
          <cell r="D2525" t="str">
            <v>D2_YK_s_180</v>
          </cell>
        </row>
        <row r="2526">
          <cell r="D2526" t="str">
            <v>D2_YK_s_180</v>
          </cell>
        </row>
        <row r="2527">
          <cell r="D2527" t="str">
            <v>D2_YK_s_180</v>
          </cell>
        </row>
        <row r="2528">
          <cell r="D2528" t="str">
            <v>D2_YK_s_180</v>
          </cell>
        </row>
        <row r="2529">
          <cell r="D2529" t="str">
            <v>D2_YK_s_180</v>
          </cell>
        </row>
        <row r="2530">
          <cell r="D2530" t="str">
            <v>D2_YK_s_180</v>
          </cell>
        </row>
        <row r="2531">
          <cell r="D2531" t="str">
            <v>D2_YK_s_180</v>
          </cell>
        </row>
        <row r="2532">
          <cell r="D2532" t="str">
            <v>D2_YK_s_180</v>
          </cell>
        </row>
        <row r="2533">
          <cell r="D2533" t="str">
            <v>D2_YK_s_180</v>
          </cell>
        </row>
        <row r="2534">
          <cell r="D2534" t="str">
            <v>D2_YK_s_180</v>
          </cell>
        </row>
        <row r="2535">
          <cell r="D2535" t="str">
            <v>D2_YK_s_180</v>
          </cell>
        </row>
        <row r="2536">
          <cell r="D2536" t="str">
            <v>D2_YK_s_180</v>
          </cell>
        </row>
        <row r="2537">
          <cell r="D2537" t="str">
            <v>D2_YK_s_180</v>
          </cell>
        </row>
        <row r="2538">
          <cell r="D2538" t="str">
            <v>D2_YK_s_180</v>
          </cell>
        </row>
        <row r="2539">
          <cell r="D2539" t="str">
            <v>D2_YK_s_180</v>
          </cell>
        </row>
        <row r="2540">
          <cell r="D2540" t="str">
            <v>D2_YK_s_180</v>
          </cell>
        </row>
        <row r="2541">
          <cell r="D2541" t="str">
            <v>D2_YK_s_180</v>
          </cell>
        </row>
        <row r="2542">
          <cell r="D2542" t="str">
            <v>D2_YK_t_190</v>
          </cell>
        </row>
        <row r="2543">
          <cell r="D2543" t="str">
            <v>D2_YK_t_190</v>
          </cell>
        </row>
        <row r="2544">
          <cell r="D2544" t="str">
            <v>D2_YK_t_190</v>
          </cell>
        </row>
        <row r="2545">
          <cell r="D2545" t="str">
            <v>D2_YK_t_190</v>
          </cell>
        </row>
        <row r="2546">
          <cell r="D2546" t="str">
            <v>D2_YK_t_190</v>
          </cell>
        </row>
        <row r="2547">
          <cell r="D2547" t="str">
            <v>D2_YK_t_190</v>
          </cell>
        </row>
        <row r="2548">
          <cell r="D2548" t="str">
            <v>D2_YK_t_190</v>
          </cell>
        </row>
        <row r="2549">
          <cell r="D2549" t="str">
            <v>D2_YK_t_190</v>
          </cell>
        </row>
        <row r="2550">
          <cell r="D2550" t="str">
            <v>D2_YK_t_190</v>
          </cell>
        </row>
        <row r="2551">
          <cell r="D2551" t="str">
            <v>D2_YK_t_190</v>
          </cell>
        </row>
        <row r="2552">
          <cell r="D2552" t="str">
            <v>D2_YK_t_190</v>
          </cell>
        </row>
        <row r="2553">
          <cell r="D2553" t="str">
            <v>D2_YK_t_190</v>
          </cell>
        </row>
        <row r="2554">
          <cell r="D2554" t="str">
            <v>D2_YK_t_190</v>
          </cell>
        </row>
        <row r="2555">
          <cell r="D2555" t="str">
            <v>D2_YK_t_190</v>
          </cell>
        </row>
        <row r="2556">
          <cell r="D2556" t="str">
            <v>D2_YK_t_190</v>
          </cell>
        </row>
        <row r="2557">
          <cell r="D2557" t="str">
            <v>D2_YK_t_190</v>
          </cell>
        </row>
        <row r="2558">
          <cell r="D2558" t="str">
            <v>D2_YK_t_190</v>
          </cell>
        </row>
        <row r="2559">
          <cell r="D2559" t="str">
            <v>D2_YK_t_190</v>
          </cell>
        </row>
        <row r="2560">
          <cell r="D2560" t="str">
            <v>D2_YK_t_190</v>
          </cell>
        </row>
        <row r="2561">
          <cell r="D2561" t="str">
            <v>D2_YK_t_190</v>
          </cell>
        </row>
        <row r="2562">
          <cell r="D2562" t="str">
            <v>D2_YK_u_200</v>
          </cell>
        </row>
        <row r="2563">
          <cell r="D2563" t="str">
            <v>D2_YK_u_200</v>
          </cell>
        </row>
        <row r="2564">
          <cell r="D2564" t="str">
            <v>D2_YK_u_200</v>
          </cell>
        </row>
        <row r="2565">
          <cell r="D2565" t="str">
            <v>D2_YK_u_200</v>
          </cell>
        </row>
        <row r="2566">
          <cell r="D2566" t="str">
            <v>D2_YK_u_200</v>
          </cell>
        </row>
        <row r="2567">
          <cell r="D2567" t="str">
            <v>D2_YK_u_200</v>
          </cell>
        </row>
        <row r="2568">
          <cell r="D2568" t="str">
            <v>D2_YK_u_200</v>
          </cell>
        </row>
        <row r="2569">
          <cell r="D2569" t="str">
            <v>D2_YK_u_200</v>
          </cell>
        </row>
        <row r="2570">
          <cell r="D2570" t="str">
            <v>D2_YK_u_200</v>
          </cell>
        </row>
        <row r="2571">
          <cell r="D2571" t="str">
            <v>D2_YK_u_200</v>
          </cell>
        </row>
        <row r="2572">
          <cell r="D2572" t="str">
            <v>D2_YK_u_200</v>
          </cell>
        </row>
        <row r="2573">
          <cell r="D2573" t="str">
            <v>D2_YK_u_200</v>
          </cell>
        </row>
        <row r="2574">
          <cell r="D2574" t="str">
            <v>D2_YK_u_200</v>
          </cell>
        </row>
        <row r="2575">
          <cell r="D2575" t="str">
            <v>D2_YK_u_200</v>
          </cell>
        </row>
        <row r="2576">
          <cell r="D2576" t="str">
            <v>D2_YK_u_200</v>
          </cell>
        </row>
        <row r="2577">
          <cell r="D2577" t="str">
            <v>D2_YK_u_200</v>
          </cell>
        </row>
        <row r="2578">
          <cell r="D2578" t="str">
            <v>D2_YK_u_200</v>
          </cell>
        </row>
        <row r="2579">
          <cell r="D2579" t="str">
            <v>D2_YK_u_200</v>
          </cell>
        </row>
        <row r="2580">
          <cell r="D2580" t="str">
            <v>D2_YK_u_200</v>
          </cell>
        </row>
        <row r="2581">
          <cell r="D2581" t="str">
            <v>D2_YK_u_200</v>
          </cell>
        </row>
        <row r="2582">
          <cell r="D2582" t="str">
            <v>D2_YK_v_250</v>
          </cell>
        </row>
        <row r="2583">
          <cell r="D2583" t="str">
            <v>D2_YK_v_250</v>
          </cell>
        </row>
        <row r="2584">
          <cell r="D2584" t="str">
            <v>D2_YK_v_250</v>
          </cell>
        </row>
        <row r="2585">
          <cell r="D2585" t="str">
            <v>D2_YK_v_250</v>
          </cell>
        </row>
        <row r="2586">
          <cell r="D2586" t="str">
            <v>D2_YK_v_250</v>
          </cell>
        </row>
        <row r="2587">
          <cell r="D2587" t="str">
            <v>D2_YK_v_250</v>
          </cell>
        </row>
        <row r="2588">
          <cell r="D2588" t="str">
            <v>D2_YK_v_250</v>
          </cell>
        </row>
        <row r="2589">
          <cell r="D2589" t="str">
            <v>D2_YK_v_250</v>
          </cell>
        </row>
        <row r="2590">
          <cell r="D2590" t="str">
            <v>D2_YK_v_250</v>
          </cell>
        </row>
        <row r="2591">
          <cell r="D2591" t="str">
            <v>D2_YK_v_250</v>
          </cell>
        </row>
        <row r="2592">
          <cell r="D2592" t="str">
            <v>D2_YK_v_250</v>
          </cell>
        </row>
        <row r="2593">
          <cell r="D2593" t="str">
            <v>D2_YK_v_250</v>
          </cell>
        </row>
        <row r="2594">
          <cell r="D2594" t="str">
            <v>D2_YK_v_250</v>
          </cell>
        </row>
        <row r="2595">
          <cell r="D2595" t="str">
            <v>D2_YK_v_250</v>
          </cell>
        </row>
        <row r="2596">
          <cell r="D2596" t="str">
            <v>D2_YK_v_250</v>
          </cell>
        </row>
        <row r="2597">
          <cell r="D2597" t="str">
            <v>D2_YK_v_250</v>
          </cell>
        </row>
        <row r="2598">
          <cell r="D2598" t="str">
            <v>D2_YK_v_250</v>
          </cell>
        </row>
        <row r="2599">
          <cell r="D2599" t="str">
            <v>D2_YK_v_250</v>
          </cell>
        </row>
        <row r="2600">
          <cell r="D2600" t="str">
            <v>D2_YK_v_250</v>
          </cell>
        </row>
        <row r="2601">
          <cell r="D2601" t="str">
            <v>D2_YK_v_250</v>
          </cell>
        </row>
        <row r="2602">
          <cell r="D2602" t="str">
            <v>D2_YK_w_300</v>
          </cell>
        </row>
        <row r="2603">
          <cell r="D2603" t="str">
            <v>D2_YK_w_300</v>
          </cell>
        </row>
        <row r="2604">
          <cell r="D2604" t="str">
            <v>D2_YK_w_300</v>
          </cell>
        </row>
        <row r="2605">
          <cell r="D2605" t="str">
            <v>D2_YK_w_300</v>
          </cell>
        </row>
        <row r="2606">
          <cell r="D2606" t="str">
            <v>D2_YK_w_300</v>
          </cell>
        </row>
        <row r="2607">
          <cell r="D2607" t="str">
            <v>D2_YK_w_300</v>
          </cell>
        </row>
        <row r="2608">
          <cell r="D2608" t="str">
            <v>D2_YK_w_300</v>
          </cell>
        </row>
        <row r="2609">
          <cell r="D2609" t="str">
            <v>D2_YK_w_300</v>
          </cell>
        </row>
        <row r="2610">
          <cell r="D2610" t="str">
            <v>D2_YK_w_300</v>
          </cell>
        </row>
        <row r="2611">
          <cell r="D2611" t="str">
            <v>D2_YK_w_300</v>
          </cell>
        </row>
        <row r="2612">
          <cell r="D2612" t="str">
            <v>D2_YK_w_300</v>
          </cell>
        </row>
        <row r="2613">
          <cell r="D2613" t="str">
            <v>D2_YK_w_300</v>
          </cell>
        </row>
        <row r="2614">
          <cell r="D2614" t="str">
            <v>D2_YK_w_300</v>
          </cell>
        </row>
        <row r="2615">
          <cell r="D2615" t="str">
            <v>D2_YK_w_300</v>
          </cell>
        </row>
        <row r="2616">
          <cell r="D2616" t="str">
            <v>D2_YK_w_300</v>
          </cell>
        </row>
        <row r="2617">
          <cell r="D2617" t="str">
            <v>D2_YK_w_300</v>
          </cell>
        </row>
        <row r="2618">
          <cell r="D2618" t="str">
            <v>D2_YK_w_300</v>
          </cell>
        </row>
        <row r="2619">
          <cell r="D2619" t="str">
            <v>D2_YK_w_300</v>
          </cell>
        </row>
        <row r="2620">
          <cell r="D2620" t="str">
            <v>D2_YK_w_300</v>
          </cell>
        </row>
        <row r="2621">
          <cell r="D2621" t="str">
            <v>D2_YK_w_300</v>
          </cell>
        </row>
        <row r="2622">
          <cell r="D2622" t="str">
            <v>D2_YK_x_400</v>
          </cell>
        </row>
        <row r="2623">
          <cell r="D2623" t="str">
            <v>D2_YK_x_400</v>
          </cell>
        </row>
        <row r="2624">
          <cell r="D2624" t="str">
            <v>D2_YK_x_400</v>
          </cell>
        </row>
        <row r="2625">
          <cell r="D2625" t="str">
            <v>D2_YK_x_400</v>
          </cell>
        </row>
        <row r="2626">
          <cell r="D2626" t="str">
            <v>D2_YK_x_400</v>
          </cell>
        </row>
        <row r="2627">
          <cell r="D2627" t="str">
            <v>D2_YK_x_400</v>
          </cell>
        </row>
        <row r="2628">
          <cell r="D2628" t="str">
            <v>D2_YK_x_400</v>
          </cell>
        </row>
        <row r="2629">
          <cell r="D2629" t="str">
            <v>D2_YK_x_400</v>
          </cell>
        </row>
        <row r="2630">
          <cell r="D2630" t="str">
            <v>D2_YK_x_400</v>
          </cell>
        </row>
        <row r="2631">
          <cell r="D2631" t="str">
            <v>D2_YK_x_400</v>
          </cell>
        </row>
        <row r="2632">
          <cell r="D2632" t="str">
            <v>D2_YK_x_400</v>
          </cell>
        </row>
        <row r="2633">
          <cell r="D2633" t="str">
            <v>D2_YK_x_400</v>
          </cell>
        </row>
        <row r="2634">
          <cell r="D2634" t="str">
            <v>D2_YK_x_400</v>
          </cell>
        </row>
        <row r="2635">
          <cell r="D2635" t="str">
            <v>D2_YK_x_400</v>
          </cell>
        </row>
        <row r="2636">
          <cell r="D2636" t="str">
            <v>D2_YK_x_400</v>
          </cell>
        </row>
        <row r="2637">
          <cell r="D2637" t="str">
            <v>D2_YK_x_400</v>
          </cell>
        </row>
        <row r="2638">
          <cell r="D2638" t="str">
            <v>D2_YK_x_400</v>
          </cell>
        </row>
        <row r="2639">
          <cell r="D2639" t="str">
            <v>D2_YK_x_400</v>
          </cell>
        </row>
        <row r="2640">
          <cell r="D2640" t="str">
            <v>D2_YK_x_400</v>
          </cell>
        </row>
        <row r="2641">
          <cell r="D2641" t="str">
            <v>D2_YK_x_400</v>
          </cell>
        </row>
        <row r="2642">
          <cell r="D2642" t="str">
            <v>D2_YK_y_500</v>
          </cell>
        </row>
        <row r="2643">
          <cell r="D2643" t="str">
            <v>D2_YK_y_500</v>
          </cell>
        </row>
        <row r="2644">
          <cell r="D2644" t="str">
            <v>D2_YK_y_500</v>
          </cell>
        </row>
        <row r="2645">
          <cell r="D2645" t="str">
            <v>D2_YK_y_500</v>
          </cell>
        </row>
        <row r="2646">
          <cell r="D2646" t="str">
            <v>D2_YK_y_500</v>
          </cell>
        </row>
        <row r="2647">
          <cell r="D2647" t="str">
            <v>D2_YK_y_500</v>
          </cell>
        </row>
        <row r="2648">
          <cell r="D2648" t="str">
            <v>D2_YK_y_500</v>
          </cell>
        </row>
        <row r="2649">
          <cell r="D2649" t="str">
            <v>D2_YK_y_500</v>
          </cell>
        </row>
        <row r="2650">
          <cell r="D2650" t="str">
            <v>D2_YK_y_500</v>
          </cell>
        </row>
        <row r="2651">
          <cell r="D2651" t="str">
            <v>D2_YK_y_500</v>
          </cell>
        </row>
        <row r="2652">
          <cell r="D2652" t="str">
            <v>D2_YK_y_500</v>
          </cell>
        </row>
        <row r="2653">
          <cell r="D2653" t="str">
            <v>D2_YK_y_500</v>
          </cell>
        </row>
        <row r="2654">
          <cell r="D2654" t="str">
            <v>D2_YK_y_500</v>
          </cell>
        </row>
        <row r="2655">
          <cell r="D2655" t="str">
            <v>D2_YK_y_500</v>
          </cell>
        </row>
        <row r="2656">
          <cell r="D2656" t="str">
            <v>D2_YK_y_500</v>
          </cell>
        </row>
        <row r="2657">
          <cell r="D2657" t="str">
            <v>D2_YK_y_500</v>
          </cell>
        </row>
        <row r="2658">
          <cell r="D2658" t="str">
            <v>D2_YK_y_500</v>
          </cell>
        </row>
        <row r="2659">
          <cell r="D2659" t="str">
            <v>D2_YK_y_500</v>
          </cell>
        </row>
        <row r="2660">
          <cell r="D2660" t="str">
            <v>D2_YK_y_500</v>
          </cell>
        </row>
        <row r="2661">
          <cell r="D2661" t="str">
            <v>D2_YK_y_500</v>
          </cell>
        </row>
        <row r="2662">
          <cell r="D2662" t="str">
            <v>D2_YK_z_750</v>
          </cell>
        </row>
        <row r="2663">
          <cell r="D2663" t="str">
            <v>D2_YK_z_750</v>
          </cell>
        </row>
        <row r="2664">
          <cell r="D2664" t="str">
            <v>D2_YK_z_750</v>
          </cell>
        </row>
        <row r="2665">
          <cell r="D2665" t="str">
            <v>D2_YK_z_750</v>
          </cell>
        </row>
        <row r="2666">
          <cell r="D2666" t="str">
            <v>D2_YK_z_750</v>
          </cell>
        </row>
        <row r="2667">
          <cell r="D2667" t="str">
            <v>D2_YK_z_750</v>
          </cell>
        </row>
        <row r="2668">
          <cell r="D2668" t="str">
            <v>D2_YK_z_750</v>
          </cell>
        </row>
        <row r="2669">
          <cell r="D2669" t="str">
            <v>D2_YK_z_750</v>
          </cell>
        </row>
        <row r="2670">
          <cell r="D2670" t="str">
            <v>D2_YK_z_750</v>
          </cell>
        </row>
        <row r="2671">
          <cell r="D2671" t="str">
            <v>D2_YK_z_750</v>
          </cell>
        </row>
        <row r="2672">
          <cell r="D2672" t="str">
            <v>D2_YK_z_750</v>
          </cell>
        </row>
        <row r="2673">
          <cell r="D2673" t="str">
            <v>D2_YK_z_750</v>
          </cell>
        </row>
        <row r="2674">
          <cell r="D2674" t="str">
            <v>D2_YK_z_750</v>
          </cell>
        </row>
        <row r="2675">
          <cell r="D2675" t="str">
            <v>D2_YK_z_750</v>
          </cell>
        </row>
        <row r="2676">
          <cell r="D2676" t="str">
            <v>D2_YK_z_750</v>
          </cell>
        </row>
        <row r="2677">
          <cell r="D2677" t="str">
            <v>D2_YK_z_750</v>
          </cell>
        </row>
        <row r="2678">
          <cell r="D2678" t="str">
            <v>D2_YK_z_750</v>
          </cell>
        </row>
        <row r="2679">
          <cell r="D2679" t="str">
            <v>D2_YK_z_750</v>
          </cell>
        </row>
        <row r="2680">
          <cell r="D2680" t="str">
            <v>D2_YK_z_750</v>
          </cell>
        </row>
        <row r="2681">
          <cell r="D2681" t="str">
            <v>D2_YK_z_750</v>
          </cell>
        </row>
        <row r="2682">
          <cell r="D2682" t="str">
            <v>D2_YK_z_9999</v>
          </cell>
        </row>
        <row r="2683">
          <cell r="D2683" t="str">
            <v>D2_YK_z_9999</v>
          </cell>
        </row>
        <row r="2684">
          <cell r="D2684" t="str">
            <v>D2_YK_z_9999</v>
          </cell>
        </row>
        <row r="2685">
          <cell r="D2685" t="str">
            <v>D2_YK_z_9999</v>
          </cell>
        </row>
        <row r="2686">
          <cell r="D2686" t="str">
            <v>D2_YK_z_9999</v>
          </cell>
        </row>
        <row r="2687">
          <cell r="D2687" t="str">
            <v>D2_YK_z_9999</v>
          </cell>
        </row>
        <row r="2688">
          <cell r="D2688" t="str">
            <v>D2_YK_z_9999</v>
          </cell>
        </row>
        <row r="2689">
          <cell r="D2689" t="str">
            <v>D2_YK_z_9999</v>
          </cell>
        </row>
        <row r="2690">
          <cell r="D2690" t="str">
            <v>D2_YK_z_9999</v>
          </cell>
        </row>
        <row r="2691">
          <cell r="D2691" t="str">
            <v>D2_YK_z_9999</v>
          </cell>
        </row>
        <row r="2692">
          <cell r="D2692" t="str">
            <v>D2_YK_z_9999</v>
          </cell>
        </row>
        <row r="2693">
          <cell r="D2693" t="str">
            <v>D2_YK_z_9999</v>
          </cell>
        </row>
        <row r="2694">
          <cell r="D2694" t="str">
            <v>D2_YK_z_9999</v>
          </cell>
        </row>
        <row r="2695">
          <cell r="D2695" t="str">
            <v>D2_YK_z_9999</v>
          </cell>
        </row>
        <row r="2696">
          <cell r="D2696" t="str">
            <v>D2_YK_z_9999</v>
          </cell>
        </row>
        <row r="2697">
          <cell r="D2697" t="str">
            <v>D2_YK_z_9999</v>
          </cell>
        </row>
        <row r="2698">
          <cell r="D2698" t="str">
            <v>D2_YK_z_9999</v>
          </cell>
        </row>
        <row r="2699">
          <cell r="D2699" t="str">
            <v>D2_YK_z_9999</v>
          </cell>
        </row>
        <row r="2700">
          <cell r="D2700" t="str">
            <v>D2_YK_z_9999</v>
          </cell>
        </row>
        <row r="2701">
          <cell r="D2701" t="str">
            <v>D2_YK_z_9999</v>
          </cell>
        </row>
        <row r="2702">
          <cell r="D2702" t="str">
            <v>D2_WY_a_00</v>
          </cell>
        </row>
        <row r="2703">
          <cell r="D2703" t="str">
            <v>D2_WY_a_00</v>
          </cell>
        </row>
        <row r="2704">
          <cell r="D2704" t="str">
            <v>D2_WY_a_00</v>
          </cell>
        </row>
        <row r="2705">
          <cell r="D2705" t="str">
            <v>D2_WY_a_00</v>
          </cell>
        </row>
        <row r="2706">
          <cell r="D2706" t="str">
            <v>D2_WY_a_00</v>
          </cell>
        </row>
        <row r="2707">
          <cell r="D2707" t="str">
            <v>D2_WY_a_00</v>
          </cell>
        </row>
        <row r="2708">
          <cell r="D2708" t="str">
            <v>D2_WY_a_00</v>
          </cell>
        </row>
        <row r="2709">
          <cell r="D2709" t="str">
            <v>D2_WY_a_00</v>
          </cell>
        </row>
        <row r="2710">
          <cell r="D2710" t="str">
            <v>D2_WY_a_00</v>
          </cell>
        </row>
        <row r="2711">
          <cell r="D2711" t="str">
            <v>D2_WY_a_00</v>
          </cell>
        </row>
        <row r="2712">
          <cell r="D2712" t="str">
            <v>D2_WY_a_00</v>
          </cell>
        </row>
        <row r="2713">
          <cell r="D2713" t="str">
            <v>D2_WY_a_00</v>
          </cell>
        </row>
        <row r="2714">
          <cell r="D2714" t="str">
            <v>D2_WY_a_00</v>
          </cell>
        </row>
        <row r="2715">
          <cell r="D2715" t="str">
            <v>D2_WY_a_00</v>
          </cell>
        </row>
        <row r="2716">
          <cell r="D2716" t="str">
            <v>D2_WY_a_00</v>
          </cell>
        </row>
        <row r="2717">
          <cell r="D2717" t="str">
            <v>D2_WY_a_00</v>
          </cell>
        </row>
        <row r="2718">
          <cell r="D2718" t="str">
            <v>D2_WY_a_00</v>
          </cell>
        </row>
        <row r="2719">
          <cell r="D2719" t="str">
            <v>D2_WY_a_00</v>
          </cell>
        </row>
        <row r="2720">
          <cell r="D2720" t="str">
            <v>D2_WY_a_00</v>
          </cell>
        </row>
        <row r="2721">
          <cell r="D2721" t="str">
            <v>D2_WY_a_00</v>
          </cell>
        </row>
        <row r="2722">
          <cell r="D2722" t="str">
            <v>D2_WY_b_10</v>
          </cell>
        </row>
        <row r="2723">
          <cell r="D2723" t="str">
            <v>D2_WY_b_10</v>
          </cell>
        </row>
        <row r="2724">
          <cell r="D2724" t="str">
            <v>D2_WY_b_10</v>
          </cell>
        </row>
        <row r="2725">
          <cell r="D2725" t="str">
            <v>D2_WY_b_10</v>
          </cell>
        </row>
        <row r="2726">
          <cell r="D2726" t="str">
            <v>D2_WY_b_10</v>
          </cell>
        </row>
        <row r="2727">
          <cell r="D2727" t="str">
            <v>D2_WY_b_10</v>
          </cell>
        </row>
        <row r="2728">
          <cell r="D2728" t="str">
            <v>D2_WY_b_10</v>
          </cell>
        </row>
        <row r="2729">
          <cell r="D2729" t="str">
            <v>D2_WY_b_10</v>
          </cell>
        </row>
        <row r="2730">
          <cell r="D2730" t="str">
            <v>D2_WY_b_10</v>
          </cell>
        </row>
        <row r="2731">
          <cell r="D2731" t="str">
            <v>D2_WY_b_10</v>
          </cell>
        </row>
        <row r="2732">
          <cell r="D2732" t="str">
            <v>D2_WY_b_10</v>
          </cell>
        </row>
        <row r="2733">
          <cell r="D2733" t="str">
            <v>D2_WY_b_10</v>
          </cell>
        </row>
        <row r="2734">
          <cell r="D2734" t="str">
            <v>D2_WY_b_10</v>
          </cell>
        </row>
        <row r="2735">
          <cell r="D2735" t="str">
            <v>D2_WY_b_10</v>
          </cell>
        </row>
        <row r="2736">
          <cell r="D2736" t="str">
            <v>D2_WY_b_10</v>
          </cell>
        </row>
        <row r="2737">
          <cell r="D2737" t="str">
            <v>D2_WY_b_10</v>
          </cell>
        </row>
        <row r="2738">
          <cell r="D2738" t="str">
            <v>D2_WY_b_10</v>
          </cell>
        </row>
        <row r="2739">
          <cell r="D2739" t="str">
            <v>D2_WY_b_10</v>
          </cell>
        </row>
        <row r="2740">
          <cell r="D2740" t="str">
            <v>D2_WY_b_10</v>
          </cell>
        </row>
        <row r="2741">
          <cell r="D2741" t="str">
            <v>D2_WY_b_10</v>
          </cell>
        </row>
        <row r="2742">
          <cell r="D2742" t="str">
            <v>D2_WY_c_20</v>
          </cell>
        </row>
        <row r="2743">
          <cell r="D2743" t="str">
            <v>D2_WY_c_20</v>
          </cell>
        </row>
        <row r="2744">
          <cell r="D2744" t="str">
            <v>D2_WY_c_20</v>
          </cell>
        </row>
        <row r="2745">
          <cell r="D2745" t="str">
            <v>D2_WY_c_20</v>
          </cell>
        </row>
        <row r="2746">
          <cell r="D2746" t="str">
            <v>D2_WY_c_20</v>
          </cell>
        </row>
        <row r="2747">
          <cell r="D2747" t="str">
            <v>D2_WY_c_20</v>
          </cell>
        </row>
        <row r="2748">
          <cell r="D2748" t="str">
            <v>D2_WY_c_20</v>
          </cell>
        </row>
        <row r="2749">
          <cell r="D2749" t="str">
            <v>D2_WY_c_20</v>
          </cell>
        </row>
        <row r="2750">
          <cell r="D2750" t="str">
            <v>D2_WY_c_20</v>
          </cell>
        </row>
        <row r="2751">
          <cell r="D2751" t="str">
            <v>D2_WY_c_20</v>
          </cell>
        </row>
        <row r="2752">
          <cell r="D2752" t="str">
            <v>D2_WY_c_20</v>
          </cell>
        </row>
        <row r="2753">
          <cell r="D2753" t="str">
            <v>D2_WY_c_20</v>
          </cell>
        </row>
        <row r="2754">
          <cell r="D2754" t="str">
            <v>D2_WY_c_20</v>
          </cell>
        </row>
        <row r="2755">
          <cell r="D2755" t="str">
            <v>D2_WY_c_20</v>
          </cell>
        </row>
        <row r="2756">
          <cell r="D2756" t="str">
            <v>D2_WY_c_20</v>
          </cell>
        </row>
        <row r="2757">
          <cell r="D2757" t="str">
            <v>D2_WY_c_20</v>
          </cell>
        </row>
        <row r="2758">
          <cell r="D2758" t="str">
            <v>D2_WY_c_20</v>
          </cell>
        </row>
        <row r="2759">
          <cell r="D2759" t="str">
            <v>D2_WY_c_20</v>
          </cell>
        </row>
        <row r="2760">
          <cell r="D2760" t="str">
            <v>D2_WY_c_20</v>
          </cell>
        </row>
        <row r="2761">
          <cell r="D2761" t="str">
            <v>D2_WY_c_20</v>
          </cell>
        </row>
        <row r="2762">
          <cell r="D2762" t="str">
            <v>D2_WY_d_30</v>
          </cell>
        </row>
        <row r="2763">
          <cell r="D2763" t="str">
            <v>D2_WY_d_30</v>
          </cell>
        </row>
        <row r="2764">
          <cell r="D2764" t="str">
            <v>D2_WY_d_30</v>
          </cell>
        </row>
        <row r="2765">
          <cell r="D2765" t="str">
            <v>D2_WY_d_30</v>
          </cell>
        </row>
        <row r="2766">
          <cell r="D2766" t="str">
            <v>D2_WY_d_30</v>
          </cell>
        </row>
        <row r="2767">
          <cell r="D2767" t="str">
            <v>D2_WY_d_30</v>
          </cell>
        </row>
        <row r="2768">
          <cell r="D2768" t="str">
            <v>D2_WY_d_30</v>
          </cell>
        </row>
        <row r="2769">
          <cell r="D2769" t="str">
            <v>D2_WY_d_30</v>
          </cell>
        </row>
        <row r="2770">
          <cell r="D2770" t="str">
            <v>D2_WY_d_30</v>
          </cell>
        </row>
        <row r="2771">
          <cell r="D2771" t="str">
            <v>D2_WY_d_30</v>
          </cell>
        </row>
        <row r="2772">
          <cell r="D2772" t="str">
            <v>D2_WY_d_30</v>
          </cell>
        </row>
        <row r="2773">
          <cell r="D2773" t="str">
            <v>D2_WY_d_30</v>
          </cell>
        </row>
        <row r="2774">
          <cell r="D2774" t="str">
            <v>D2_WY_d_30</v>
          </cell>
        </row>
        <row r="2775">
          <cell r="D2775" t="str">
            <v>D2_WY_d_30</v>
          </cell>
        </row>
        <row r="2776">
          <cell r="D2776" t="str">
            <v>D2_WY_d_30</v>
          </cell>
        </row>
        <row r="2777">
          <cell r="D2777" t="str">
            <v>D2_WY_d_30</v>
          </cell>
        </row>
        <row r="2778">
          <cell r="D2778" t="str">
            <v>D2_WY_d_30</v>
          </cell>
        </row>
        <row r="2779">
          <cell r="D2779" t="str">
            <v>D2_WY_d_30</v>
          </cell>
        </row>
        <row r="2780">
          <cell r="D2780" t="str">
            <v>D2_WY_d_30</v>
          </cell>
        </row>
        <row r="2781">
          <cell r="D2781" t="str">
            <v>D2_WY_d_30</v>
          </cell>
        </row>
        <row r="2782">
          <cell r="D2782" t="str">
            <v>D2_WY_e_40</v>
          </cell>
        </row>
        <row r="2783">
          <cell r="D2783" t="str">
            <v>D2_WY_e_40</v>
          </cell>
        </row>
        <row r="2784">
          <cell r="D2784" t="str">
            <v>D2_WY_e_40</v>
          </cell>
        </row>
        <row r="2785">
          <cell r="D2785" t="str">
            <v>D2_WY_e_40</v>
          </cell>
        </row>
        <row r="2786">
          <cell r="D2786" t="str">
            <v>D2_WY_e_40</v>
          </cell>
        </row>
        <row r="2787">
          <cell r="D2787" t="str">
            <v>D2_WY_e_40</v>
          </cell>
        </row>
        <row r="2788">
          <cell r="D2788" t="str">
            <v>D2_WY_e_40</v>
          </cell>
        </row>
        <row r="2789">
          <cell r="D2789" t="str">
            <v>D2_WY_e_40</v>
          </cell>
        </row>
        <row r="2790">
          <cell r="D2790" t="str">
            <v>D2_WY_e_40</v>
          </cell>
        </row>
        <row r="2791">
          <cell r="D2791" t="str">
            <v>D2_WY_e_40</v>
          </cell>
        </row>
        <row r="2792">
          <cell r="D2792" t="str">
            <v>D2_WY_e_40</v>
          </cell>
        </row>
        <row r="2793">
          <cell r="D2793" t="str">
            <v>D2_WY_e_40</v>
          </cell>
        </row>
        <row r="2794">
          <cell r="D2794" t="str">
            <v>D2_WY_e_40</v>
          </cell>
        </row>
        <row r="2795">
          <cell r="D2795" t="str">
            <v>D2_WY_e_40</v>
          </cell>
        </row>
        <row r="2796">
          <cell r="D2796" t="str">
            <v>D2_WY_e_40</v>
          </cell>
        </row>
        <row r="2797">
          <cell r="D2797" t="str">
            <v>D2_WY_e_40</v>
          </cell>
        </row>
        <row r="2798">
          <cell r="D2798" t="str">
            <v>D2_WY_e_40</v>
          </cell>
        </row>
        <row r="2799">
          <cell r="D2799" t="str">
            <v>D2_WY_e_40</v>
          </cell>
        </row>
        <row r="2800">
          <cell r="D2800" t="str">
            <v>D2_WY_e_40</v>
          </cell>
        </row>
        <row r="2801">
          <cell r="D2801" t="str">
            <v>D2_WY_e_40</v>
          </cell>
        </row>
        <row r="2802">
          <cell r="D2802" t="str">
            <v>D2_WY_f_50</v>
          </cell>
        </row>
        <row r="2803">
          <cell r="D2803" t="str">
            <v>D2_WY_f_50</v>
          </cell>
        </row>
        <row r="2804">
          <cell r="D2804" t="str">
            <v>D2_WY_f_50</v>
          </cell>
        </row>
        <row r="2805">
          <cell r="D2805" t="str">
            <v>D2_WY_f_50</v>
          </cell>
        </row>
        <row r="2806">
          <cell r="D2806" t="str">
            <v>D2_WY_f_50</v>
          </cell>
        </row>
        <row r="2807">
          <cell r="D2807" t="str">
            <v>D2_WY_f_50</v>
          </cell>
        </row>
        <row r="2808">
          <cell r="D2808" t="str">
            <v>D2_WY_f_50</v>
          </cell>
        </row>
        <row r="2809">
          <cell r="D2809" t="str">
            <v>D2_WY_f_50</v>
          </cell>
        </row>
        <row r="2810">
          <cell r="D2810" t="str">
            <v>D2_WY_f_50</v>
          </cell>
        </row>
        <row r="2811">
          <cell r="D2811" t="str">
            <v>D2_WY_f_50</v>
          </cell>
        </row>
        <row r="2812">
          <cell r="D2812" t="str">
            <v>D2_WY_f_50</v>
          </cell>
        </row>
        <row r="2813">
          <cell r="D2813" t="str">
            <v>D2_WY_f_50</v>
          </cell>
        </row>
        <row r="2814">
          <cell r="D2814" t="str">
            <v>D2_WY_f_50</v>
          </cell>
        </row>
        <row r="2815">
          <cell r="D2815" t="str">
            <v>D2_WY_f_50</v>
          </cell>
        </row>
        <row r="2816">
          <cell r="D2816" t="str">
            <v>D2_WY_f_50</v>
          </cell>
        </row>
        <row r="2817">
          <cell r="D2817" t="str">
            <v>D2_WY_f_50</v>
          </cell>
        </row>
        <row r="2818">
          <cell r="D2818" t="str">
            <v>D2_WY_f_50</v>
          </cell>
        </row>
        <row r="2819">
          <cell r="D2819" t="str">
            <v>D2_WY_f_50</v>
          </cell>
        </row>
        <row r="2820">
          <cell r="D2820" t="str">
            <v>D2_WY_f_50</v>
          </cell>
        </row>
        <row r="2821">
          <cell r="D2821" t="str">
            <v>D2_WY_f_50</v>
          </cell>
        </row>
        <row r="2822">
          <cell r="D2822" t="str">
            <v>D2_WY_g_60</v>
          </cell>
        </row>
        <row r="2823">
          <cell r="D2823" t="str">
            <v>D2_WY_g_60</v>
          </cell>
        </row>
        <row r="2824">
          <cell r="D2824" t="str">
            <v>D2_WY_g_60</v>
          </cell>
        </row>
        <row r="2825">
          <cell r="D2825" t="str">
            <v>D2_WY_g_60</v>
          </cell>
        </row>
        <row r="2826">
          <cell r="D2826" t="str">
            <v>D2_WY_g_60</v>
          </cell>
        </row>
        <row r="2827">
          <cell r="D2827" t="str">
            <v>D2_WY_g_60</v>
          </cell>
        </row>
        <row r="2828">
          <cell r="D2828" t="str">
            <v>D2_WY_g_60</v>
          </cell>
        </row>
        <row r="2829">
          <cell r="D2829" t="str">
            <v>D2_WY_g_60</v>
          </cell>
        </row>
        <row r="2830">
          <cell r="D2830" t="str">
            <v>D2_WY_g_60</v>
          </cell>
        </row>
        <row r="2831">
          <cell r="D2831" t="str">
            <v>D2_WY_g_60</v>
          </cell>
        </row>
        <row r="2832">
          <cell r="D2832" t="str">
            <v>D2_WY_g_60</v>
          </cell>
        </row>
        <row r="2833">
          <cell r="D2833" t="str">
            <v>D2_WY_g_60</v>
          </cell>
        </row>
        <row r="2834">
          <cell r="D2834" t="str">
            <v>D2_WY_g_60</v>
          </cell>
        </row>
        <row r="2835">
          <cell r="D2835" t="str">
            <v>D2_WY_g_60</v>
          </cell>
        </row>
        <row r="2836">
          <cell r="D2836" t="str">
            <v>D2_WY_g_60</v>
          </cell>
        </row>
        <row r="2837">
          <cell r="D2837" t="str">
            <v>D2_WY_g_60</v>
          </cell>
        </row>
        <row r="2838">
          <cell r="D2838" t="str">
            <v>D2_WY_g_60</v>
          </cell>
        </row>
        <row r="2839">
          <cell r="D2839" t="str">
            <v>D2_WY_g_60</v>
          </cell>
        </row>
        <row r="2840">
          <cell r="D2840" t="str">
            <v>D2_WY_g_60</v>
          </cell>
        </row>
        <row r="2841">
          <cell r="D2841" t="str">
            <v>D2_WY_g_60</v>
          </cell>
        </row>
        <row r="2842">
          <cell r="D2842" t="str">
            <v>D2_WY_h_70</v>
          </cell>
        </row>
        <row r="2843">
          <cell r="D2843" t="str">
            <v>D2_WY_h_70</v>
          </cell>
        </row>
        <row r="2844">
          <cell r="D2844" t="str">
            <v>D2_WY_h_70</v>
          </cell>
        </row>
        <row r="2845">
          <cell r="D2845" t="str">
            <v>D2_WY_h_70</v>
          </cell>
        </row>
        <row r="2846">
          <cell r="D2846" t="str">
            <v>D2_WY_h_70</v>
          </cell>
        </row>
        <row r="2847">
          <cell r="D2847" t="str">
            <v>D2_WY_h_70</v>
          </cell>
        </row>
        <row r="2848">
          <cell r="D2848" t="str">
            <v>D2_WY_h_70</v>
          </cell>
        </row>
        <row r="2849">
          <cell r="D2849" t="str">
            <v>D2_WY_h_70</v>
          </cell>
        </row>
        <row r="2850">
          <cell r="D2850" t="str">
            <v>D2_WY_h_70</v>
          </cell>
        </row>
        <row r="2851">
          <cell r="D2851" t="str">
            <v>D2_WY_h_70</v>
          </cell>
        </row>
        <row r="2852">
          <cell r="D2852" t="str">
            <v>D2_WY_h_70</v>
          </cell>
        </row>
        <row r="2853">
          <cell r="D2853" t="str">
            <v>D2_WY_h_70</v>
          </cell>
        </row>
        <row r="2854">
          <cell r="D2854" t="str">
            <v>D2_WY_h_70</v>
          </cell>
        </row>
        <row r="2855">
          <cell r="D2855" t="str">
            <v>D2_WY_h_70</v>
          </cell>
        </row>
        <row r="2856">
          <cell r="D2856" t="str">
            <v>D2_WY_h_70</v>
          </cell>
        </row>
        <row r="2857">
          <cell r="D2857" t="str">
            <v>D2_WY_h_70</v>
          </cell>
        </row>
        <row r="2858">
          <cell r="D2858" t="str">
            <v>D2_WY_h_70</v>
          </cell>
        </row>
        <row r="2859">
          <cell r="D2859" t="str">
            <v>D2_WY_h_70</v>
          </cell>
        </row>
        <row r="2860">
          <cell r="D2860" t="str">
            <v>D2_WY_h_70</v>
          </cell>
        </row>
        <row r="2861">
          <cell r="D2861" t="str">
            <v>D2_WY_h_70</v>
          </cell>
        </row>
        <row r="2862">
          <cell r="D2862" t="str">
            <v>D2_WY_i_80</v>
          </cell>
        </row>
        <row r="2863">
          <cell r="D2863" t="str">
            <v>D2_WY_i_80</v>
          </cell>
        </row>
        <row r="2864">
          <cell r="D2864" t="str">
            <v>D2_WY_i_80</v>
          </cell>
        </row>
        <row r="2865">
          <cell r="D2865" t="str">
            <v>D2_WY_i_80</v>
          </cell>
        </row>
        <row r="2866">
          <cell r="D2866" t="str">
            <v>D2_WY_i_80</v>
          </cell>
        </row>
        <row r="2867">
          <cell r="D2867" t="str">
            <v>D2_WY_i_80</v>
          </cell>
        </row>
        <row r="2868">
          <cell r="D2868" t="str">
            <v>D2_WY_i_80</v>
          </cell>
        </row>
        <row r="2869">
          <cell r="D2869" t="str">
            <v>D2_WY_i_80</v>
          </cell>
        </row>
        <row r="2870">
          <cell r="D2870" t="str">
            <v>D2_WY_i_80</v>
          </cell>
        </row>
        <row r="2871">
          <cell r="D2871" t="str">
            <v>D2_WY_i_80</v>
          </cell>
        </row>
        <row r="2872">
          <cell r="D2872" t="str">
            <v>D2_WY_i_80</v>
          </cell>
        </row>
        <row r="2873">
          <cell r="D2873" t="str">
            <v>D2_WY_i_80</v>
          </cell>
        </row>
        <row r="2874">
          <cell r="D2874" t="str">
            <v>D2_WY_i_80</v>
          </cell>
        </row>
        <row r="2875">
          <cell r="D2875" t="str">
            <v>D2_WY_i_80</v>
          </cell>
        </row>
        <row r="2876">
          <cell r="D2876" t="str">
            <v>D2_WY_i_80</v>
          </cell>
        </row>
        <row r="2877">
          <cell r="D2877" t="str">
            <v>D2_WY_i_80</v>
          </cell>
        </row>
        <row r="2878">
          <cell r="D2878" t="str">
            <v>D2_WY_i_80</v>
          </cell>
        </row>
        <row r="2879">
          <cell r="D2879" t="str">
            <v>D2_WY_i_80</v>
          </cell>
        </row>
        <row r="2880">
          <cell r="D2880" t="str">
            <v>D2_WY_i_80</v>
          </cell>
        </row>
        <row r="2881">
          <cell r="D2881" t="str">
            <v>D2_WY_i_80</v>
          </cell>
        </row>
        <row r="2882">
          <cell r="D2882" t="str">
            <v>D2_WY_j_90</v>
          </cell>
        </row>
        <row r="2883">
          <cell r="D2883" t="str">
            <v>D2_WY_j_90</v>
          </cell>
        </row>
        <row r="2884">
          <cell r="D2884" t="str">
            <v>D2_WY_j_90</v>
          </cell>
        </row>
        <row r="2885">
          <cell r="D2885" t="str">
            <v>D2_WY_j_90</v>
          </cell>
        </row>
        <row r="2886">
          <cell r="D2886" t="str">
            <v>D2_WY_j_90</v>
          </cell>
        </row>
        <row r="2887">
          <cell r="D2887" t="str">
            <v>D2_WY_j_90</v>
          </cell>
        </row>
        <row r="2888">
          <cell r="D2888" t="str">
            <v>D2_WY_j_90</v>
          </cell>
        </row>
        <row r="2889">
          <cell r="D2889" t="str">
            <v>D2_WY_j_90</v>
          </cell>
        </row>
        <row r="2890">
          <cell r="D2890" t="str">
            <v>D2_WY_j_90</v>
          </cell>
        </row>
        <row r="2891">
          <cell r="D2891" t="str">
            <v>D2_WY_j_90</v>
          </cell>
        </row>
        <row r="2892">
          <cell r="D2892" t="str">
            <v>D2_WY_j_90</v>
          </cell>
        </row>
        <row r="2893">
          <cell r="D2893" t="str">
            <v>D2_WY_j_90</v>
          </cell>
        </row>
        <row r="2894">
          <cell r="D2894" t="str">
            <v>D2_WY_j_90</v>
          </cell>
        </row>
        <row r="2895">
          <cell r="D2895" t="str">
            <v>D2_WY_j_90</v>
          </cell>
        </row>
        <row r="2896">
          <cell r="D2896" t="str">
            <v>D2_WY_j_90</v>
          </cell>
        </row>
        <row r="2897">
          <cell r="D2897" t="str">
            <v>D2_WY_j_90</v>
          </cell>
        </row>
        <row r="2898">
          <cell r="D2898" t="str">
            <v>D2_WY_j_90</v>
          </cell>
        </row>
        <row r="2899">
          <cell r="D2899" t="str">
            <v>D2_WY_j_90</v>
          </cell>
        </row>
        <row r="2900">
          <cell r="D2900" t="str">
            <v>D2_WY_j_90</v>
          </cell>
        </row>
        <row r="2901">
          <cell r="D2901" t="str">
            <v>D2_WY_j_90</v>
          </cell>
        </row>
        <row r="2902">
          <cell r="D2902" t="str">
            <v>D2_WY_k_100</v>
          </cell>
        </row>
        <row r="2903">
          <cell r="D2903" t="str">
            <v>D2_WY_k_100</v>
          </cell>
        </row>
        <row r="2904">
          <cell r="D2904" t="str">
            <v>D2_WY_k_100</v>
          </cell>
        </row>
        <row r="2905">
          <cell r="D2905" t="str">
            <v>D2_WY_k_100</v>
          </cell>
        </row>
        <row r="2906">
          <cell r="D2906" t="str">
            <v>D2_WY_k_100</v>
          </cell>
        </row>
        <row r="2907">
          <cell r="D2907" t="str">
            <v>D2_WY_k_100</v>
          </cell>
        </row>
        <row r="2908">
          <cell r="D2908" t="str">
            <v>D2_WY_k_100</v>
          </cell>
        </row>
        <row r="2909">
          <cell r="D2909" t="str">
            <v>D2_WY_k_100</v>
          </cell>
        </row>
        <row r="2910">
          <cell r="D2910" t="str">
            <v>D2_WY_k_100</v>
          </cell>
        </row>
        <row r="2911">
          <cell r="D2911" t="str">
            <v>D2_WY_k_100</v>
          </cell>
        </row>
        <row r="2912">
          <cell r="D2912" t="str">
            <v>D2_WY_k_100</v>
          </cell>
        </row>
        <row r="2913">
          <cell r="D2913" t="str">
            <v>D2_WY_k_100</v>
          </cell>
        </row>
        <row r="2914">
          <cell r="D2914" t="str">
            <v>D2_WY_k_100</v>
          </cell>
        </row>
        <row r="2915">
          <cell r="D2915" t="str">
            <v>D2_WY_k_100</v>
          </cell>
        </row>
        <row r="2916">
          <cell r="D2916" t="str">
            <v>D2_WY_k_100</v>
          </cell>
        </row>
        <row r="2917">
          <cell r="D2917" t="str">
            <v>D2_WY_k_100</v>
          </cell>
        </row>
        <row r="2918">
          <cell r="D2918" t="str">
            <v>D2_WY_k_100</v>
          </cell>
        </row>
        <row r="2919">
          <cell r="D2919" t="str">
            <v>D2_WY_k_100</v>
          </cell>
        </row>
        <row r="2920">
          <cell r="D2920" t="str">
            <v>D2_WY_k_100</v>
          </cell>
        </row>
        <row r="2921">
          <cell r="D2921" t="str">
            <v>D2_WY_k_100</v>
          </cell>
        </row>
        <row r="2922">
          <cell r="D2922" t="str">
            <v>D2_WY_l_110</v>
          </cell>
        </row>
        <row r="2923">
          <cell r="D2923" t="str">
            <v>D2_WY_l_110</v>
          </cell>
        </row>
        <row r="2924">
          <cell r="D2924" t="str">
            <v>D2_WY_l_110</v>
          </cell>
        </row>
        <row r="2925">
          <cell r="D2925" t="str">
            <v>D2_WY_l_110</v>
          </cell>
        </row>
        <row r="2926">
          <cell r="D2926" t="str">
            <v>D2_WY_l_110</v>
          </cell>
        </row>
        <row r="2927">
          <cell r="D2927" t="str">
            <v>D2_WY_l_110</v>
          </cell>
        </row>
        <row r="2928">
          <cell r="D2928" t="str">
            <v>D2_WY_l_110</v>
          </cell>
        </row>
        <row r="2929">
          <cell r="D2929" t="str">
            <v>D2_WY_l_110</v>
          </cell>
        </row>
        <row r="2930">
          <cell r="D2930" t="str">
            <v>D2_WY_l_110</v>
          </cell>
        </row>
        <row r="2931">
          <cell r="D2931" t="str">
            <v>D2_WY_l_110</v>
          </cell>
        </row>
        <row r="2932">
          <cell r="D2932" t="str">
            <v>D2_WY_l_110</v>
          </cell>
        </row>
        <row r="2933">
          <cell r="D2933" t="str">
            <v>D2_WY_l_110</v>
          </cell>
        </row>
        <row r="2934">
          <cell r="D2934" t="str">
            <v>D2_WY_l_110</v>
          </cell>
        </row>
        <row r="2935">
          <cell r="D2935" t="str">
            <v>D2_WY_l_110</v>
          </cell>
        </row>
        <row r="2936">
          <cell r="D2936" t="str">
            <v>D2_WY_l_110</v>
          </cell>
        </row>
        <row r="2937">
          <cell r="D2937" t="str">
            <v>D2_WY_l_110</v>
          </cell>
        </row>
        <row r="2938">
          <cell r="D2938" t="str">
            <v>D2_WY_l_110</v>
          </cell>
        </row>
        <row r="2939">
          <cell r="D2939" t="str">
            <v>D2_WY_l_110</v>
          </cell>
        </row>
        <row r="2940">
          <cell r="D2940" t="str">
            <v>D2_WY_l_110</v>
          </cell>
        </row>
        <row r="2941">
          <cell r="D2941" t="str">
            <v>D2_WY_l_110</v>
          </cell>
        </row>
        <row r="2942">
          <cell r="D2942" t="str">
            <v>D2_WY_m_120</v>
          </cell>
        </row>
        <row r="2943">
          <cell r="D2943" t="str">
            <v>D2_WY_m_120</v>
          </cell>
        </row>
        <row r="2944">
          <cell r="D2944" t="str">
            <v>D2_WY_m_120</v>
          </cell>
        </row>
        <row r="2945">
          <cell r="D2945" t="str">
            <v>D2_WY_m_120</v>
          </cell>
        </row>
        <row r="2946">
          <cell r="D2946" t="str">
            <v>D2_WY_m_120</v>
          </cell>
        </row>
        <row r="2947">
          <cell r="D2947" t="str">
            <v>D2_WY_m_120</v>
          </cell>
        </row>
        <row r="2948">
          <cell r="D2948" t="str">
            <v>D2_WY_m_120</v>
          </cell>
        </row>
        <row r="2949">
          <cell r="D2949" t="str">
            <v>D2_WY_m_120</v>
          </cell>
        </row>
        <row r="2950">
          <cell r="D2950" t="str">
            <v>D2_WY_m_120</v>
          </cell>
        </row>
        <row r="2951">
          <cell r="D2951" t="str">
            <v>D2_WY_m_120</v>
          </cell>
        </row>
        <row r="2952">
          <cell r="D2952" t="str">
            <v>D2_WY_m_120</v>
          </cell>
        </row>
        <row r="2953">
          <cell r="D2953" t="str">
            <v>D2_WY_m_120</v>
          </cell>
        </row>
        <row r="2954">
          <cell r="D2954" t="str">
            <v>D2_WY_m_120</v>
          </cell>
        </row>
        <row r="2955">
          <cell r="D2955" t="str">
            <v>D2_WY_m_120</v>
          </cell>
        </row>
        <row r="2956">
          <cell r="D2956" t="str">
            <v>D2_WY_m_120</v>
          </cell>
        </row>
        <row r="2957">
          <cell r="D2957" t="str">
            <v>D2_WY_m_120</v>
          </cell>
        </row>
        <row r="2958">
          <cell r="D2958" t="str">
            <v>D2_WY_m_120</v>
          </cell>
        </row>
        <row r="2959">
          <cell r="D2959" t="str">
            <v>D2_WY_m_120</v>
          </cell>
        </row>
        <row r="2960">
          <cell r="D2960" t="str">
            <v>D2_WY_m_120</v>
          </cell>
        </row>
        <row r="2961">
          <cell r="D2961" t="str">
            <v>D2_WY_m_120</v>
          </cell>
        </row>
        <row r="2962">
          <cell r="D2962" t="str">
            <v>D2_WY_n_130</v>
          </cell>
        </row>
        <row r="2963">
          <cell r="D2963" t="str">
            <v>D2_WY_n_130</v>
          </cell>
        </row>
        <row r="2964">
          <cell r="D2964" t="str">
            <v>D2_WY_n_130</v>
          </cell>
        </row>
        <row r="2965">
          <cell r="D2965" t="str">
            <v>D2_WY_n_130</v>
          </cell>
        </row>
        <row r="2966">
          <cell r="D2966" t="str">
            <v>D2_WY_n_130</v>
          </cell>
        </row>
        <row r="2967">
          <cell r="D2967" t="str">
            <v>D2_WY_n_130</v>
          </cell>
        </row>
        <row r="2968">
          <cell r="D2968" t="str">
            <v>D2_WY_n_130</v>
          </cell>
        </row>
        <row r="2969">
          <cell r="D2969" t="str">
            <v>D2_WY_n_130</v>
          </cell>
        </row>
        <row r="2970">
          <cell r="D2970" t="str">
            <v>D2_WY_n_130</v>
          </cell>
        </row>
        <row r="2971">
          <cell r="D2971" t="str">
            <v>D2_WY_n_130</v>
          </cell>
        </row>
        <row r="2972">
          <cell r="D2972" t="str">
            <v>D2_WY_n_130</v>
          </cell>
        </row>
        <row r="2973">
          <cell r="D2973" t="str">
            <v>D2_WY_n_130</v>
          </cell>
        </row>
        <row r="2974">
          <cell r="D2974" t="str">
            <v>D2_WY_n_130</v>
          </cell>
        </row>
        <row r="2975">
          <cell r="D2975" t="str">
            <v>D2_WY_n_130</v>
          </cell>
        </row>
        <row r="2976">
          <cell r="D2976" t="str">
            <v>D2_WY_n_130</v>
          </cell>
        </row>
        <row r="2977">
          <cell r="D2977" t="str">
            <v>D2_WY_n_130</v>
          </cell>
        </row>
        <row r="2978">
          <cell r="D2978" t="str">
            <v>D2_WY_n_130</v>
          </cell>
        </row>
        <row r="2979">
          <cell r="D2979" t="str">
            <v>D2_WY_n_130</v>
          </cell>
        </row>
        <row r="2980">
          <cell r="D2980" t="str">
            <v>D2_WY_n_130</v>
          </cell>
        </row>
        <row r="2981">
          <cell r="D2981" t="str">
            <v>D2_WY_n_130</v>
          </cell>
        </row>
        <row r="2982">
          <cell r="D2982" t="str">
            <v>D2_WY_o_140</v>
          </cell>
        </row>
        <row r="2983">
          <cell r="D2983" t="str">
            <v>D2_WY_o_140</v>
          </cell>
        </row>
        <row r="2984">
          <cell r="D2984" t="str">
            <v>D2_WY_o_140</v>
          </cell>
        </row>
        <row r="2985">
          <cell r="D2985" t="str">
            <v>D2_WY_o_140</v>
          </cell>
        </row>
        <row r="2986">
          <cell r="D2986" t="str">
            <v>D2_WY_o_140</v>
          </cell>
        </row>
        <row r="2987">
          <cell r="D2987" t="str">
            <v>D2_WY_o_140</v>
          </cell>
        </row>
        <row r="2988">
          <cell r="D2988" t="str">
            <v>D2_WY_o_140</v>
          </cell>
        </row>
        <row r="2989">
          <cell r="D2989" t="str">
            <v>D2_WY_o_140</v>
          </cell>
        </row>
        <row r="2990">
          <cell r="D2990" t="str">
            <v>D2_WY_o_140</v>
          </cell>
        </row>
        <row r="2991">
          <cell r="D2991" t="str">
            <v>D2_WY_o_140</v>
          </cell>
        </row>
        <row r="2992">
          <cell r="D2992" t="str">
            <v>D2_WY_o_140</v>
          </cell>
        </row>
        <row r="2993">
          <cell r="D2993" t="str">
            <v>D2_WY_o_140</v>
          </cell>
        </row>
        <row r="2994">
          <cell r="D2994" t="str">
            <v>D2_WY_o_140</v>
          </cell>
        </row>
        <row r="2995">
          <cell r="D2995" t="str">
            <v>D2_WY_o_140</v>
          </cell>
        </row>
        <row r="2996">
          <cell r="D2996" t="str">
            <v>D2_WY_o_140</v>
          </cell>
        </row>
        <row r="2997">
          <cell r="D2997" t="str">
            <v>D2_WY_o_140</v>
          </cell>
        </row>
        <row r="2998">
          <cell r="D2998" t="str">
            <v>D2_WY_o_140</v>
          </cell>
        </row>
        <row r="2999">
          <cell r="D2999" t="str">
            <v>D2_WY_o_140</v>
          </cell>
        </row>
        <row r="3000">
          <cell r="D3000" t="str">
            <v>D2_WY_o_140</v>
          </cell>
        </row>
        <row r="3001">
          <cell r="D3001" t="str">
            <v>D2_WY_o_140</v>
          </cell>
        </row>
        <row r="3002">
          <cell r="D3002" t="str">
            <v>D2_WY_p_150</v>
          </cell>
        </row>
        <row r="3003">
          <cell r="D3003" t="str">
            <v>D2_WY_p_150</v>
          </cell>
        </row>
        <row r="3004">
          <cell r="D3004" t="str">
            <v>D2_WY_p_150</v>
          </cell>
        </row>
        <row r="3005">
          <cell r="D3005" t="str">
            <v>D2_WY_p_150</v>
          </cell>
        </row>
        <row r="3006">
          <cell r="D3006" t="str">
            <v>D2_WY_p_150</v>
          </cell>
        </row>
        <row r="3007">
          <cell r="D3007" t="str">
            <v>D2_WY_p_150</v>
          </cell>
        </row>
        <row r="3008">
          <cell r="D3008" t="str">
            <v>D2_WY_p_150</v>
          </cell>
        </row>
        <row r="3009">
          <cell r="D3009" t="str">
            <v>D2_WY_p_150</v>
          </cell>
        </row>
        <row r="3010">
          <cell r="D3010" t="str">
            <v>D2_WY_p_150</v>
          </cell>
        </row>
        <row r="3011">
          <cell r="D3011" t="str">
            <v>D2_WY_p_150</v>
          </cell>
        </row>
        <row r="3012">
          <cell r="D3012" t="str">
            <v>D2_WY_p_150</v>
          </cell>
        </row>
        <row r="3013">
          <cell r="D3013" t="str">
            <v>D2_WY_p_150</v>
          </cell>
        </row>
        <row r="3014">
          <cell r="D3014" t="str">
            <v>D2_WY_p_150</v>
          </cell>
        </row>
        <row r="3015">
          <cell r="D3015" t="str">
            <v>D2_WY_p_150</v>
          </cell>
        </row>
        <row r="3016">
          <cell r="D3016" t="str">
            <v>D2_WY_p_150</v>
          </cell>
        </row>
        <row r="3017">
          <cell r="D3017" t="str">
            <v>D2_WY_p_150</v>
          </cell>
        </row>
        <row r="3018">
          <cell r="D3018" t="str">
            <v>D2_WY_p_150</v>
          </cell>
        </row>
        <row r="3019">
          <cell r="D3019" t="str">
            <v>D2_WY_p_150</v>
          </cell>
        </row>
        <row r="3020">
          <cell r="D3020" t="str">
            <v>D2_WY_p_150</v>
          </cell>
        </row>
        <row r="3021">
          <cell r="D3021" t="str">
            <v>D2_WY_p_150</v>
          </cell>
        </row>
        <row r="3022">
          <cell r="D3022" t="str">
            <v>D2_WY_q_160</v>
          </cell>
        </row>
        <row r="3023">
          <cell r="D3023" t="str">
            <v>D2_WY_q_160</v>
          </cell>
        </row>
        <row r="3024">
          <cell r="D3024" t="str">
            <v>D2_WY_q_160</v>
          </cell>
        </row>
        <row r="3025">
          <cell r="D3025" t="str">
            <v>D2_WY_q_160</v>
          </cell>
        </row>
        <row r="3026">
          <cell r="D3026" t="str">
            <v>D2_WY_q_160</v>
          </cell>
        </row>
        <row r="3027">
          <cell r="D3027" t="str">
            <v>D2_WY_q_160</v>
          </cell>
        </row>
        <row r="3028">
          <cell r="D3028" t="str">
            <v>D2_WY_q_160</v>
          </cell>
        </row>
        <row r="3029">
          <cell r="D3029" t="str">
            <v>D2_WY_q_160</v>
          </cell>
        </row>
        <row r="3030">
          <cell r="D3030" t="str">
            <v>D2_WY_q_160</v>
          </cell>
        </row>
        <row r="3031">
          <cell r="D3031" t="str">
            <v>D2_WY_q_160</v>
          </cell>
        </row>
        <row r="3032">
          <cell r="D3032" t="str">
            <v>D2_WY_q_160</v>
          </cell>
        </row>
        <row r="3033">
          <cell r="D3033" t="str">
            <v>D2_WY_q_160</v>
          </cell>
        </row>
        <row r="3034">
          <cell r="D3034" t="str">
            <v>D2_WY_q_160</v>
          </cell>
        </row>
        <row r="3035">
          <cell r="D3035" t="str">
            <v>D2_WY_q_160</v>
          </cell>
        </row>
        <row r="3036">
          <cell r="D3036" t="str">
            <v>D2_WY_q_160</v>
          </cell>
        </row>
        <row r="3037">
          <cell r="D3037" t="str">
            <v>D2_WY_q_160</v>
          </cell>
        </row>
        <row r="3038">
          <cell r="D3038" t="str">
            <v>D2_WY_q_160</v>
          </cell>
        </row>
        <row r="3039">
          <cell r="D3039" t="str">
            <v>D2_WY_q_160</v>
          </cell>
        </row>
        <row r="3040">
          <cell r="D3040" t="str">
            <v>D2_WY_q_160</v>
          </cell>
        </row>
        <row r="3041">
          <cell r="D3041" t="str">
            <v>D2_WY_q_160</v>
          </cell>
        </row>
        <row r="3042">
          <cell r="D3042" t="str">
            <v>D2_WY_r_170</v>
          </cell>
        </row>
        <row r="3043">
          <cell r="D3043" t="str">
            <v>D2_WY_r_170</v>
          </cell>
        </row>
        <row r="3044">
          <cell r="D3044" t="str">
            <v>D2_WY_r_170</v>
          </cell>
        </row>
        <row r="3045">
          <cell r="D3045" t="str">
            <v>D2_WY_r_170</v>
          </cell>
        </row>
        <row r="3046">
          <cell r="D3046" t="str">
            <v>D2_WY_r_170</v>
          </cell>
        </row>
        <row r="3047">
          <cell r="D3047" t="str">
            <v>D2_WY_r_170</v>
          </cell>
        </row>
        <row r="3048">
          <cell r="D3048" t="str">
            <v>D2_WY_r_170</v>
          </cell>
        </row>
        <row r="3049">
          <cell r="D3049" t="str">
            <v>D2_WY_r_170</v>
          </cell>
        </row>
        <row r="3050">
          <cell r="D3050" t="str">
            <v>D2_WY_r_170</v>
          </cell>
        </row>
        <row r="3051">
          <cell r="D3051" t="str">
            <v>D2_WY_r_170</v>
          </cell>
        </row>
        <row r="3052">
          <cell r="D3052" t="str">
            <v>D2_WY_r_170</v>
          </cell>
        </row>
        <row r="3053">
          <cell r="D3053" t="str">
            <v>D2_WY_r_170</v>
          </cell>
        </row>
        <row r="3054">
          <cell r="D3054" t="str">
            <v>D2_WY_r_170</v>
          </cell>
        </row>
        <row r="3055">
          <cell r="D3055" t="str">
            <v>D2_WY_r_170</v>
          </cell>
        </row>
        <row r="3056">
          <cell r="D3056" t="str">
            <v>D2_WY_r_170</v>
          </cell>
        </row>
        <row r="3057">
          <cell r="D3057" t="str">
            <v>D2_WY_r_170</v>
          </cell>
        </row>
        <row r="3058">
          <cell r="D3058" t="str">
            <v>D2_WY_r_170</v>
          </cell>
        </row>
        <row r="3059">
          <cell r="D3059" t="str">
            <v>D2_WY_r_170</v>
          </cell>
        </row>
        <row r="3060">
          <cell r="D3060" t="str">
            <v>D2_WY_r_170</v>
          </cell>
        </row>
        <row r="3061">
          <cell r="D3061" t="str">
            <v>D2_WY_r_170</v>
          </cell>
        </row>
        <row r="3062">
          <cell r="D3062" t="str">
            <v>D2_WY_s_180</v>
          </cell>
        </row>
        <row r="3063">
          <cell r="D3063" t="str">
            <v>D2_WY_s_180</v>
          </cell>
        </row>
        <row r="3064">
          <cell r="D3064" t="str">
            <v>D2_WY_s_180</v>
          </cell>
        </row>
        <row r="3065">
          <cell r="D3065" t="str">
            <v>D2_WY_s_180</v>
          </cell>
        </row>
        <row r="3066">
          <cell r="D3066" t="str">
            <v>D2_WY_s_180</v>
          </cell>
        </row>
        <row r="3067">
          <cell r="D3067" t="str">
            <v>D2_WY_s_180</v>
          </cell>
        </row>
        <row r="3068">
          <cell r="D3068" t="str">
            <v>D2_WY_s_180</v>
          </cell>
        </row>
        <row r="3069">
          <cell r="D3069" t="str">
            <v>D2_WY_s_180</v>
          </cell>
        </row>
        <row r="3070">
          <cell r="D3070" t="str">
            <v>D2_WY_s_180</v>
          </cell>
        </row>
        <row r="3071">
          <cell r="D3071" t="str">
            <v>D2_WY_s_180</v>
          </cell>
        </row>
        <row r="3072">
          <cell r="D3072" t="str">
            <v>D2_WY_s_180</v>
          </cell>
        </row>
        <row r="3073">
          <cell r="D3073" t="str">
            <v>D2_WY_s_180</v>
          </cell>
        </row>
        <row r="3074">
          <cell r="D3074" t="str">
            <v>D2_WY_s_180</v>
          </cell>
        </row>
        <row r="3075">
          <cell r="D3075" t="str">
            <v>D2_WY_s_180</v>
          </cell>
        </row>
        <row r="3076">
          <cell r="D3076" t="str">
            <v>D2_WY_s_180</v>
          </cell>
        </row>
        <row r="3077">
          <cell r="D3077" t="str">
            <v>D2_WY_s_180</v>
          </cell>
        </row>
        <row r="3078">
          <cell r="D3078" t="str">
            <v>D2_WY_s_180</v>
          </cell>
        </row>
        <row r="3079">
          <cell r="D3079" t="str">
            <v>D2_WY_s_180</v>
          </cell>
        </row>
        <row r="3080">
          <cell r="D3080" t="str">
            <v>D2_WY_s_180</v>
          </cell>
        </row>
        <row r="3081">
          <cell r="D3081" t="str">
            <v>D2_WY_s_180</v>
          </cell>
        </row>
        <row r="3082">
          <cell r="D3082" t="str">
            <v>D2_WY_t_190</v>
          </cell>
        </row>
        <row r="3083">
          <cell r="D3083" t="str">
            <v>D2_WY_t_190</v>
          </cell>
        </row>
        <row r="3084">
          <cell r="D3084" t="str">
            <v>D2_WY_t_190</v>
          </cell>
        </row>
        <row r="3085">
          <cell r="D3085" t="str">
            <v>D2_WY_t_190</v>
          </cell>
        </row>
        <row r="3086">
          <cell r="D3086" t="str">
            <v>D2_WY_t_190</v>
          </cell>
        </row>
        <row r="3087">
          <cell r="D3087" t="str">
            <v>D2_WY_t_190</v>
          </cell>
        </row>
        <row r="3088">
          <cell r="D3088" t="str">
            <v>D2_WY_t_190</v>
          </cell>
        </row>
        <row r="3089">
          <cell r="D3089" t="str">
            <v>D2_WY_t_190</v>
          </cell>
        </row>
        <row r="3090">
          <cell r="D3090" t="str">
            <v>D2_WY_t_190</v>
          </cell>
        </row>
        <row r="3091">
          <cell r="D3091" t="str">
            <v>D2_WY_t_190</v>
          </cell>
        </row>
        <row r="3092">
          <cell r="D3092" t="str">
            <v>D2_WY_t_190</v>
          </cell>
        </row>
        <row r="3093">
          <cell r="D3093" t="str">
            <v>D2_WY_t_190</v>
          </cell>
        </row>
        <row r="3094">
          <cell r="D3094" t="str">
            <v>D2_WY_t_190</v>
          </cell>
        </row>
        <row r="3095">
          <cell r="D3095" t="str">
            <v>D2_WY_t_190</v>
          </cell>
        </row>
        <row r="3096">
          <cell r="D3096" t="str">
            <v>D2_WY_t_190</v>
          </cell>
        </row>
        <row r="3097">
          <cell r="D3097" t="str">
            <v>D2_WY_t_190</v>
          </cell>
        </row>
        <row r="3098">
          <cell r="D3098" t="str">
            <v>D2_WY_t_190</v>
          </cell>
        </row>
        <row r="3099">
          <cell r="D3099" t="str">
            <v>D2_WY_t_190</v>
          </cell>
        </row>
        <row r="3100">
          <cell r="D3100" t="str">
            <v>D2_WY_t_190</v>
          </cell>
        </row>
        <row r="3101">
          <cell r="D3101" t="str">
            <v>D2_WY_t_190</v>
          </cell>
        </row>
        <row r="3102">
          <cell r="D3102" t="str">
            <v>D2_WY_u_200</v>
          </cell>
        </row>
        <row r="3103">
          <cell r="D3103" t="str">
            <v>D2_WY_u_200</v>
          </cell>
        </row>
        <row r="3104">
          <cell r="D3104" t="str">
            <v>D2_WY_u_200</v>
          </cell>
        </row>
        <row r="3105">
          <cell r="D3105" t="str">
            <v>D2_WY_u_200</v>
          </cell>
        </row>
        <row r="3106">
          <cell r="D3106" t="str">
            <v>D2_WY_u_200</v>
          </cell>
        </row>
        <row r="3107">
          <cell r="D3107" t="str">
            <v>D2_WY_u_200</v>
          </cell>
        </row>
        <row r="3108">
          <cell r="D3108" t="str">
            <v>D2_WY_u_200</v>
          </cell>
        </row>
        <row r="3109">
          <cell r="D3109" t="str">
            <v>D2_WY_u_200</v>
          </cell>
        </row>
        <row r="3110">
          <cell r="D3110" t="str">
            <v>D2_WY_u_200</v>
          </cell>
        </row>
        <row r="3111">
          <cell r="D3111" t="str">
            <v>D2_WY_u_200</v>
          </cell>
        </row>
        <row r="3112">
          <cell r="D3112" t="str">
            <v>D2_WY_u_200</v>
          </cell>
        </row>
        <row r="3113">
          <cell r="D3113" t="str">
            <v>D2_WY_u_200</v>
          </cell>
        </row>
        <row r="3114">
          <cell r="D3114" t="str">
            <v>D2_WY_u_200</v>
          </cell>
        </row>
        <row r="3115">
          <cell r="D3115" t="str">
            <v>D2_WY_u_200</v>
          </cell>
        </row>
        <row r="3116">
          <cell r="D3116" t="str">
            <v>D2_WY_u_200</v>
          </cell>
        </row>
        <row r="3117">
          <cell r="D3117" t="str">
            <v>D2_WY_u_200</v>
          </cell>
        </row>
        <row r="3118">
          <cell r="D3118" t="str">
            <v>D2_WY_u_200</v>
          </cell>
        </row>
        <row r="3119">
          <cell r="D3119" t="str">
            <v>D2_WY_u_200</v>
          </cell>
        </row>
        <row r="3120">
          <cell r="D3120" t="str">
            <v>D2_WY_u_200</v>
          </cell>
        </row>
        <row r="3121">
          <cell r="D3121" t="str">
            <v>D2_WY_u_200</v>
          </cell>
        </row>
        <row r="3122">
          <cell r="D3122" t="str">
            <v>D2_WY_v_250</v>
          </cell>
        </row>
        <row r="3123">
          <cell r="D3123" t="str">
            <v>D2_WY_v_250</v>
          </cell>
        </row>
        <row r="3124">
          <cell r="D3124" t="str">
            <v>D2_WY_v_250</v>
          </cell>
        </row>
        <row r="3125">
          <cell r="D3125" t="str">
            <v>D2_WY_v_250</v>
          </cell>
        </row>
        <row r="3126">
          <cell r="D3126" t="str">
            <v>D2_WY_v_250</v>
          </cell>
        </row>
        <row r="3127">
          <cell r="D3127" t="str">
            <v>D2_WY_v_250</v>
          </cell>
        </row>
        <row r="3128">
          <cell r="D3128" t="str">
            <v>D2_WY_v_250</v>
          </cell>
        </row>
        <row r="3129">
          <cell r="D3129" t="str">
            <v>D2_WY_v_250</v>
          </cell>
        </row>
        <row r="3130">
          <cell r="D3130" t="str">
            <v>D2_WY_v_250</v>
          </cell>
        </row>
        <row r="3131">
          <cell r="D3131" t="str">
            <v>D2_WY_v_250</v>
          </cell>
        </row>
        <row r="3132">
          <cell r="D3132" t="str">
            <v>D2_WY_v_250</v>
          </cell>
        </row>
        <row r="3133">
          <cell r="D3133" t="str">
            <v>D2_WY_v_250</v>
          </cell>
        </row>
        <row r="3134">
          <cell r="D3134" t="str">
            <v>D2_WY_v_250</v>
          </cell>
        </row>
        <row r="3135">
          <cell r="D3135" t="str">
            <v>D2_WY_v_250</v>
          </cell>
        </row>
        <row r="3136">
          <cell r="D3136" t="str">
            <v>D2_WY_v_250</v>
          </cell>
        </row>
        <row r="3137">
          <cell r="D3137" t="str">
            <v>D2_WY_v_250</v>
          </cell>
        </row>
        <row r="3138">
          <cell r="D3138" t="str">
            <v>D2_WY_v_250</v>
          </cell>
        </row>
        <row r="3139">
          <cell r="D3139" t="str">
            <v>D2_WY_v_250</v>
          </cell>
        </row>
        <row r="3140">
          <cell r="D3140" t="str">
            <v>D2_WY_v_250</v>
          </cell>
        </row>
        <row r="3141">
          <cell r="D3141" t="str">
            <v>D2_WY_v_250</v>
          </cell>
        </row>
        <row r="3142">
          <cell r="D3142" t="str">
            <v>D2_WY_w_300</v>
          </cell>
        </row>
        <row r="3143">
          <cell r="D3143" t="str">
            <v>D2_WY_w_300</v>
          </cell>
        </row>
        <row r="3144">
          <cell r="D3144" t="str">
            <v>D2_WY_w_300</v>
          </cell>
        </row>
        <row r="3145">
          <cell r="D3145" t="str">
            <v>D2_WY_w_300</v>
          </cell>
        </row>
        <row r="3146">
          <cell r="D3146" t="str">
            <v>D2_WY_w_300</v>
          </cell>
        </row>
        <row r="3147">
          <cell r="D3147" t="str">
            <v>D2_WY_w_300</v>
          </cell>
        </row>
        <row r="3148">
          <cell r="D3148" t="str">
            <v>D2_WY_w_300</v>
          </cell>
        </row>
        <row r="3149">
          <cell r="D3149" t="str">
            <v>D2_WY_w_300</v>
          </cell>
        </row>
        <row r="3150">
          <cell r="D3150" t="str">
            <v>D2_WY_w_300</v>
          </cell>
        </row>
        <row r="3151">
          <cell r="D3151" t="str">
            <v>D2_WY_w_300</v>
          </cell>
        </row>
        <row r="3152">
          <cell r="D3152" t="str">
            <v>D2_WY_w_300</v>
          </cell>
        </row>
        <row r="3153">
          <cell r="D3153" t="str">
            <v>D2_WY_w_300</v>
          </cell>
        </row>
        <row r="3154">
          <cell r="D3154" t="str">
            <v>D2_WY_w_300</v>
          </cell>
        </row>
        <row r="3155">
          <cell r="D3155" t="str">
            <v>D2_WY_w_300</v>
          </cell>
        </row>
        <row r="3156">
          <cell r="D3156" t="str">
            <v>D2_WY_w_300</v>
          </cell>
        </row>
        <row r="3157">
          <cell r="D3157" t="str">
            <v>D2_WY_w_300</v>
          </cell>
        </row>
        <row r="3158">
          <cell r="D3158" t="str">
            <v>D2_WY_w_300</v>
          </cell>
        </row>
        <row r="3159">
          <cell r="D3159" t="str">
            <v>D2_WY_w_300</v>
          </cell>
        </row>
        <row r="3160">
          <cell r="D3160" t="str">
            <v>D2_WY_w_300</v>
          </cell>
        </row>
        <row r="3161">
          <cell r="D3161" t="str">
            <v>D2_WY_w_300</v>
          </cell>
        </row>
        <row r="3162">
          <cell r="D3162" t="str">
            <v>D2_WY_x_400</v>
          </cell>
        </row>
        <row r="3163">
          <cell r="D3163" t="str">
            <v>D2_WY_x_400</v>
          </cell>
        </row>
        <row r="3164">
          <cell r="D3164" t="str">
            <v>D2_WY_x_400</v>
          </cell>
        </row>
        <row r="3165">
          <cell r="D3165" t="str">
            <v>D2_WY_x_400</v>
          </cell>
        </row>
        <row r="3166">
          <cell r="D3166" t="str">
            <v>D2_WY_x_400</v>
          </cell>
        </row>
        <row r="3167">
          <cell r="D3167" t="str">
            <v>D2_WY_x_400</v>
          </cell>
        </row>
        <row r="3168">
          <cell r="D3168" t="str">
            <v>D2_WY_x_400</v>
          </cell>
        </row>
        <row r="3169">
          <cell r="D3169" t="str">
            <v>D2_WY_x_400</v>
          </cell>
        </row>
        <row r="3170">
          <cell r="D3170" t="str">
            <v>D2_WY_x_400</v>
          </cell>
        </row>
        <row r="3171">
          <cell r="D3171" t="str">
            <v>D2_WY_x_400</v>
          </cell>
        </row>
        <row r="3172">
          <cell r="D3172" t="str">
            <v>D2_WY_x_400</v>
          </cell>
        </row>
        <row r="3173">
          <cell r="D3173" t="str">
            <v>D2_WY_x_400</v>
          </cell>
        </row>
        <row r="3174">
          <cell r="D3174" t="str">
            <v>D2_WY_x_400</v>
          </cell>
        </row>
        <row r="3175">
          <cell r="D3175" t="str">
            <v>D2_WY_x_400</v>
          </cell>
        </row>
        <row r="3176">
          <cell r="D3176" t="str">
            <v>D2_WY_x_400</v>
          </cell>
        </row>
        <row r="3177">
          <cell r="D3177" t="str">
            <v>D2_WY_x_400</v>
          </cell>
        </row>
        <row r="3178">
          <cell r="D3178" t="str">
            <v>D2_WY_x_400</v>
          </cell>
        </row>
        <row r="3179">
          <cell r="D3179" t="str">
            <v>D2_WY_x_400</v>
          </cell>
        </row>
        <row r="3180">
          <cell r="D3180" t="str">
            <v>D2_WY_x_400</v>
          </cell>
        </row>
        <row r="3181">
          <cell r="D3181" t="str">
            <v>D2_WY_x_400</v>
          </cell>
        </row>
        <row r="3182">
          <cell r="D3182" t="str">
            <v>D2_WY_y_500</v>
          </cell>
        </row>
        <row r="3183">
          <cell r="D3183" t="str">
            <v>D2_WY_y_500</v>
          </cell>
        </row>
        <row r="3184">
          <cell r="D3184" t="str">
            <v>D2_WY_y_500</v>
          </cell>
        </row>
        <row r="3185">
          <cell r="D3185" t="str">
            <v>D2_WY_y_500</v>
          </cell>
        </row>
        <row r="3186">
          <cell r="D3186" t="str">
            <v>D2_WY_y_500</v>
          </cell>
        </row>
        <row r="3187">
          <cell r="D3187" t="str">
            <v>D2_WY_y_500</v>
          </cell>
        </row>
        <row r="3188">
          <cell r="D3188" t="str">
            <v>D2_WY_y_500</v>
          </cell>
        </row>
        <row r="3189">
          <cell r="D3189" t="str">
            <v>D2_WY_y_500</v>
          </cell>
        </row>
        <row r="3190">
          <cell r="D3190" t="str">
            <v>D2_WY_y_500</v>
          </cell>
        </row>
        <row r="3191">
          <cell r="D3191" t="str">
            <v>D2_WY_y_500</v>
          </cell>
        </row>
        <row r="3192">
          <cell r="D3192" t="str">
            <v>D2_WY_y_500</v>
          </cell>
        </row>
        <row r="3193">
          <cell r="D3193" t="str">
            <v>D2_WY_y_500</v>
          </cell>
        </row>
        <row r="3194">
          <cell r="D3194" t="str">
            <v>D2_WY_y_500</v>
          </cell>
        </row>
        <row r="3195">
          <cell r="D3195" t="str">
            <v>D2_WY_y_500</v>
          </cell>
        </row>
        <row r="3196">
          <cell r="D3196" t="str">
            <v>D2_WY_y_500</v>
          </cell>
        </row>
        <row r="3197">
          <cell r="D3197" t="str">
            <v>D2_WY_y_500</v>
          </cell>
        </row>
        <row r="3198">
          <cell r="D3198" t="str">
            <v>D2_WY_y_500</v>
          </cell>
        </row>
        <row r="3199">
          <cell r="D3199" t="str">
            <v>D2_WY_y_500</v>
          </cell>
        </row>
        <row r="3200">
          <cell r="D3200" t="str">
            <v>D2_WY_y_500</v>
          </cell>
        </row>
        <row r="3201">
          <cell r="D3201" t="str">
            <v>D2_WY_y_500</v>
          </cell>
        </row>
        <row r="3202">
          <cell r="D3202" t="str">
            <v>D2_WY_z_750</v>
          </cell>
        </row>
        <row r="3203">
          <cell r="D3203" t="str">
            <v>D2_WY_z_750</v>
          </cell>
        </row>
        <row r="3204">
          <cell r="D3204" t="str">
            <v>D2_WY_z_750</v>
          </cell>
        </row>
        <row r="3205">
          <cell r="D3205" t="str">
            <v>D2_WY_z_750</v>
          </cell>
        </row>
        <row r="3206">
          <cell r="D3206" t="str">
            <v>D2_WY_z_750</v>
          </cell>
        </row>
        <row r="3207">
          <cell r="D3207" t="str">
            <v>D2_WY_z_750</v>
          </cell>
        </row>
        <row r="3208">
          <cell r="D3208" t="str">
            <v>D2_WY_z_750</v>
          </cell>
        </row>
        <row r="3209">
          <cell r="D3209" t="str">
            <v>D2_WY_z_750</v>
          </cell>
        </row>
        <row r="3210">
          <cell r="D3210" t="str">
            <v>D2_WY_z_750</v>
          </cell>
        </row>
        <row r="3211">
          <cell r="D3211" t="str">
            <v>D2_WY_z_750</v>
          </cell>
        </row>
        <row r="3212">
          <cell r="D3212" t="str">
            <v>D2_WY_z_750</v>
          </cell>
        </row>
        <row r="3213">
          <cell r="D3213" t="str">
            <v>D2_WY_z_750</v>
          </cell>
        </row>
        <row r="3214">
          <cell r="D3214" t="str">
            <v>D2_WY_z_750</v>
          </cell>
        </row>
        <row r="3215">
          <cell r="D3215" t="str">
            <v>D2_WY_z_750</v>
          </cell>
        </row>
        <row r="3216">
          <cell r="D3216" t="str">
            <v>D2_WY_z_750</v>
          </cell>
        </row>
        <row r="3217">
          <cell r="D3217" t="str">
            <v>D2_WY_z_750</v>
          </cell>
        </row>
        <row r="3218">
          <cell r="D3218" t="str">
            <v>D2_WY_z_750</v>
          </cell>
        </row>
        <row r="3219">
          <cell r="D3219" t="str">
            <v>D2_WY_z_750</v>
          </cell>
        </row>
        <row r="3220">
          <cell r="D3220" t="str">
            <v>D2_WY_z_750</v>
          </cell>
        </row>
        <row r="3221">
          <cell r="D3221" t="str">
            <v>D2_WY_z_750</v>
          </cell>
        </row>
        <row r="3222">
          <cell r="D3222" t="str">
            <v>D2_WY_z_9999</v>
          </cell>
        </row>
        <row r="3223">
          <cell r="D3223" t="str">
            <v>D2_WY_z_9999</v>
          </cell>
        </row>
        <row r="3224">
          <cell r="D3224" t="str">
            <v>D2_WY_z_9999</v>
          </cell>
        </row>
        <row r="3225">
          <cell r="D3225" t="str">
            <v>D2_WY_z_9999</v>
          </cell>
        </row>
        <row r="3226">
          <cell r="D3226" t="str">
            <v>D2_WY_z_9999</v>
          </cell>
        </row>
        <row r="3227">
          <cell r="D3227" t="str">
            <v>D2_WY_z_9999</v>
          </cell>
        </row>
        <row r="3228">
          <cell r="D3228" t="str">
            <v>D2_WY_z_9999</v>
          </cell>
        </row>
        <row r="3229">
          <cell r="D3229" t="str">
            <v>D2_WY_z_9999</v>
          </cell>
        </row>
        <row r="3230">
          <cell r="D3230" t="str">
            <v>D2_WY_z_9999</v>
          </cell>
        </row>
        <row r="3231">
          <cell r="D3231" t="str">
            <v>D2_WY_z_9999</v>
          </cell>
        </row>
        <row r="3232">
          <cell r="D3232" t="str">
            <v>D2_WY_z_9999</v>
          </cell>
        </row>
        <row r="3233">
          <cell r="D3233" t="str">
            <v>D2_WY_z_9999</v>
          </cell>
        </row>
        <row r="3234">
          <cell r="D3234" t="str">
            <v>D2_WY_z_9999</v>
          </cell>
        </row>
        <row r="3235">
          <cell r="D3235" t="str">
            <v>D2_WY_z_9999</v>
          </cell>
        </row>
        <row r="3236">
          <cell r="D3236" t="str">
            <v>D2_WY_z_9999</v>
          </cell>
        </row>
        <row r="3237">
          <cell r="D3237" t="str">
            <v>D2_WY_z_9999</v>
          </cell>
        </row>
        <row r="3238">
          <cell r="D3238" t="str">
            <v>D2_WY_z_9999</v>
          </cell>
        </row>
        <row r="3239">
          <cell r="D3239" t="str">
            <v>D2_WY_z_9999</v>
          </cell>
        </row>
        <row r="3240">
          <cell r="D3240" t="str">
            <v>D2_WY_z_9999</v>
          </cell>
        </row>
        <row r="3241">
          <cell r="D3241" t="str">
            <v>D2_WY_z_9999</v>
          </cell>
        </row>
        <row r="3242">
          <cell r="D3242" t="str">
            <v>D2_OR_a_00</v>
          </cell>
        </row>
        <row r="3243">
          <cell r="D3243" t="str">
            <v>D2_OR_a_00</v>
          </cell>
        </row>
        <row r="3244">
          <cell r="D3244" t="str">
            <v>D2_OR_a_00</v>
          </cell>
        </row>
        <row r="3245">
          <cell r="D3245" t="str">
            <v>D2_OR_a_00</v>
          </cell>
        </row>
        <row r="3246">
          <cell r="D3246" t="str">
            <v>D2_OR_a_00</v>
          </cell>
        </row>
        <row r="3247">
          <cell r="D3247" t="str">
            <v>D2_OR_a_00</v>
          </cell>
        </row>
        <row r="3248">
          <cell r="D3248" t="str">
            <v>D2_OR_a_00</v>
          </cell>
        </row>
        <row r="3249">
          <cell r="D3249" t="str">
            <v>D2_OR_a_00</v>
          </cell>
        </row>
        <row r="3250">
          <cell r="D3250" t="str">
            <v>D2_OR_a_00</v>
          </cell>
        </row>
        <row r="3251">
          <cell r="D3251" t="str">
            <v>D2_OR_a_00</v>
          </cell>
        </row>
        <row r="3252">
          <cell r="D3252" t="str">
            <v>D2_OR_a_00</v>
          </cell>
        </row>
        <row r="3253">
          <cell r="D3253" t="str">
            <v>D2_OR_a_00</v>
          </cell>
        </row>
        <row r="3254">
          <cell r="D3254" t="str">
            <v>D2_OR_a_00</v>
          </cell>
        </row>
        <row r="3255">
          <cell r="D3255" t="str">
            <v>D2_OR_a_00</v>
          </cell>
        </row>
        <row r="3256">
          <cell r="D3256" t="str">
            <v>D2_OR_a_00</v>
          </cell>
        </row>
        <row r="3257">
          <cell r="D3257" t="str">
            <v>D2_OR_a_00</v>
          </cell>
        </row>
        <row r="3258">
          <cell r="D3258" t="str">
            <v>D2_OR_a_00</v>
          </cell>
        </row>
        <row r="3259">
          <cell r="D3259" t="str">
            <v>D2_OR_a_00</v>
          </cell>
        </row>
        <row r="3260">
          <cell r="D3260" t="str">
            <v>D2_OR_a_00</v>
          </cell>
        </row>
        <row r="3261">
          <cell r="D3261" t="str">
            <v>D2_OR_a_00</v>
          </cell>
        </row>
        <row r="3262">
          <cell r="D3262" t="str">
            <v>D2_OR_b_10</v>
          </cell>
        </row>
        <row r="3263">
          <cell r="D3263" t="str">
            <v>D2_OR_b_10</v>
          </cell>
        </row>
        <row r="3264">
          <cell r="D3264" t="str">
            <v>D2_OR_b_10</v>
          </cell>
        </row>
        <row r="3265">
          <cell r="D3265" t="str">
            <v>D2_OR_b_10</v>
          </cell>
        </row>
        <row r="3266">
          <cell r="D3266" t="str">
            <v>D2_OR_b_10</v>
          </cell>
        </row>
        <row r="3267">
          <cell r="D3267" t="str">
            <v>D2_OR_b_10</v>
          </cell>
        </row>
        <row r="3268">
          <cell r="D3268" t="str">
            <v>D2_OR_b_10</v>
          </cell>
        </row>
        <row r="3269">
          <cell r="D3269" t="str">
            <v>D2_OR_b_10</v>
          </cell>
        </row>
        <row r="3270">
          <cell r="D3270" t="str">
            <v>D2_OR_b_10</v>
          </cell>
        </row>
        <row r="3271">
          <cell r="D3271" t="str">
            <v>D2_OR_b_10</v>
          </cell>
        </row>
        <row r="3272">
          <cell r="D3272" t="str">
            <v>D2_OR_b_10</v>
          </cell>
        </row>
        <row r="3273">
          <cell r="D3273" t="str">
            <v>D2_OR_b_10</v>
          </cell>
        </row>
        <row r="3274">
          <cell r="D3274" t="str">
            <v>D2_OR_b_10</v>
          </cell>
        </row>
        <row r="3275">
          <cell r="D3275" t="str">
            <v>D2_OR_b_10</v>
          </cell>
        </row>
        <row r="3276">
          <cell r="D3276" t="str">
            <v>D2_OR_b_10</v>
          </cell>
        </row>
        <row r="3277">
          <cell r="D3277" t="str">
            <v>D2_OR_b_10</v>
          </cell>
        </row>
        <row r="3278">
          <cell r="D3278" t="str">
            <v>D2_OR_b_10</v>
          </cell>
        </row>
        <row r="3279">
          <cell r="D3279" t="str">
            <v>D2_OR_b_10</v>
          </cell>
        </row>
        <row r="3280">
          <cell r="D3280" t="str">
            <v>D2_OR_b_10</v>
          </cell>
        </row>
        <row r="3281">
          <cell r="D3281" t="str">
            <v>D2_OR_b_10</v>
          </cell>
        </row>
        <row r="3282">
          <cell r="D3282" t="str">
            <v>D2_OR_c_20</v>
          </cell>
        </row>
        <row r="3283">
          <cell r="D3283" t="str">
            <v>D2_OR_c_20</v>
          </cell>
        </row>
        <row r="3284">
          <cell r="D3284" t="str">
            <v>D2_OR_c_20</v>
          </cell>
        </row>
        <row r="3285">
          <cell r="D3285" t="str">
            <v>D2_OR_c_20</v>
          </cell>
        </row>
        <row r="3286">
          <cell r="D3286" t="str">
            <v>D2_OR_c_20</v>
          </cell>
        </row>
        <row r="3287">
          <cell r="D3287" t="str">
            <v>D2_OR_c_20</v>
          </cell>
        </row>
        <row r="3288">
          <cell r="D3288" t="str">
            <v>D2_OR_c_20</v>
          </cell>
        </row>
        <row r="3289">
          <cell r="D3289" t="str">
            <v>D2_OR_c_20</v>
          </cell>
        </row>
        <row r="3290">
          <cell r="D3290" t="str">
            <v>D2_OR_c_20</v>
          </cell>
        </row>
        <row r="3291">
          <cell r="D3291" t="str">
            <v>D2_OR_c_20</v>
          </cell>
        </row>
        <row r="3292">
          <cell r="D3292" t="str">
            <v>D2_OR_c_20</v>
          </cell>
        </row>
        <row r="3293">
          <cell r="D3293" t="str">
            <v>D2_OR_c_20</v>
          </cell>
        </row>
        <row r="3294">
          <cell r="D3294" t="str">
            <v>D2_OR_c_20</v>
          </cell>
        </row>
        <row r="3295">
          <cell r="D3295" t="str">
            <v>D2_OR_c_20</v>
          </cell>
        </row>
        <row r="3296">
          <cell r="D3296" t="str">
            <v>D2_OR_c_20</v>
          </cell>
        </row>
        <row r="3297">
          <cell r="D3297" t="str">
            <v>D2_OR_c_20</v>
          </cell>
        </row>
        <row r="3298">
          <cell r="D3298" t="str">
            <v>D2_OR_c_20</v>
          </cell>
        </row>
        <row r="3299">
          <cell r="D3299" t="str">
            <v>D2_OR_c_20</v>
          </cell>
        </row>
        <row r="3300">
          <cell r="D3300" t="str">
            <v>D2_OR_c_20</v>
          </cell>
        </row>
        <row r="3301">
          <cell r="D3301" t="str">
            <v>D2_OR_c_20</v>
          </cell>
        </row>
        <row r="3302">
          <cell r="D3302" t="str">
            <v>D2_OR_d_30</v>
          </cell>
        </row>
        <row r="3303">
          <cell r="D3303" t="str">
            <v>D2_OR_d_30</v>
          </cell>
        </row>
        <row r="3304">
          <cell r="D3304" t="str">
            <v>D2_OR_d_30</v>
          </cell>
        </row>
        <row r="3305">
          <cell r="D3305" t="str">
            <v>D2_OR_d_30</v>
          </cell>
        </row>
        <row r="3306">
          <cell r="D3306" t="str">
            <v>D2_OR_d_30</v>
          </cell>
        </row>
        <row r="3307">
          <cell r="D3307" t="str">
            <v>D2_OR_d_30</v>
          </cell>
        </row>
        <row r="3308">
          <cell r="D3308" t="str">
            <v>D2_OR_d_30</v>
          </cell>
        </row>
        <row r="3309">
          <cell r="D3309" t="str">
            <v>D2_OR_d_30</v>
          </cell>
        </row>
        <row r="3310">
          <cell r="D3310" t="str">
            <v>D2_OR_d_30</v>
          </cell>
        </row>
        <row r="3311">
          <cell r="D3311" t="str">
            <v>D2_OR_d_30</v>
          </cell>
        </row>
        <row r="3312">
          <cell r="D3312" t="str">
            <v>D2_OR_d_30</v>
          </cell>
        </row>
        <row r="3313">
          <cell r="D3313" t="str">
            <v>D2_OR_d_30</v>
          </cell>
        </row>
        <row r="3314">
          <cell r="D3314" t="str">
            <v>D2_OR_d_30</v>
          </cell>
        </row>
        <row r="3315">
          <cell r="D3315" t="str">
            <v>D2_OR_d_30</v>
          </cell>
        </row>
        <row r="3316">
          <cell r="D3316" t="str">
            <v>D2_OR_d_30</v>
          </cell>
        </row>
        <row r="3317">
          <cell r="D3317" t="str">
            <v>D2_OR_d_30</v>
          </cell>
        </row>
        <row r="3318">
          <cell r="D3318" t="str">
            <v>D2_OR_d_30</v>
          </cell>
        </row>
        <row r="3319">
          <cell r="D3319" t="str">
            <v>D2_OR_d_30</v>
          </cell>
        </row>
        <row r="3320">
          <cell r="D3320" t="str">
            <v>D2_OR_d_30</v>
          </cell>
        </row>
        <row r="3321">
          <cell r="D3321" t="str">
            <v>D2_OR_d_30</v>
          </cell>
        </row>
        <row r="3322">
          <cell r="D3322" t="str">
            <v>D2_OR_e_40</v>
          </cell>
        </row>
        <row r="3323">
          <cell r="D3323" t="str">
            <v>D2_OR_e_40</v>
          </cell>
        </row>
        <row r="3324">
          <cell r="D3324" t="str">
            <v>D2_OR_e_40</v>
          </cell>
        </row>
        <row r="3325">
          <cell r="D3325" t="str">
            <v>D2_OR_e_40</v>
          </cell>
        </row>
        <row r="3326">
          <cell r="D3326" t="str">
            <v>D2_OR_e_40</v>
          </cell>
        </row>
        <row r="3327">
          <cell r="D3327" t="str">
            <v>D2_OR_e_40</v>
          </cell>
        </row>
        <row r="3328">
          <cell r="D3328" t="str">
            <v>D2_OR_e_40</v>
          </cell>
        </row>
        <row r="3329">
          <cell r="D3329" t="str">
            <v>D2_OR_e_40</v>
          </cell>
        </row>
        <row r="3330">
          <cell r="D3330" t="str">
            <v>D2_OR_e_40</v>
          </cell>
        </row>
        <row r="3331">
          <cell r="D3331" t="str">
            <v>D2_OR_e_40</v>
          </cell>
        </row>
        <row r="3332">
          <cell r="D3332" t="str">
            <v>D2_OR_e_40</v>
          </cell>
        </row>
        <row r="3333">
          <cell r="D3333" t="str">
            <v>D2_OR_e_40</v>
          </cell>
        </row>
        <row r="3334">
          <cell r="D3334" t="str">
            <v>D2_OR_e_40</v>
          </cell>
        </row>
        <row r="3335">
          <cell r="D3335" t="str">
            <v>D2_OR_e_40</v>
          </cell>
        </row>
        <row r="3336">
          <cell r="D3336" t="str">
            <v>D2_OR_e_40</v>
          </cell>
        </row>
        <row r="3337">
          <cell r="D3337" t="str">
            <v>D2_OR_e_40</v>
          </cell>
        </row>
        <row r="3338">
          <cell r="D3338" t="str">
            <v>D2_OR_e_40</v>
          </cell>
        </row>
        <row r="3339">
          <cell r="D3339" t="str">
            <v>D2_OR_e_40</v>
          </cell>
        </row>
        <row r="3340">
          <cell r="D3340" t="str">
            <v>D2_OR_e_40</v>
          </cell>
        </row>
        <row r="3341">
          <cell r="D3341" t="str">
            <v>D2_OR_e_40</v>
          </cell>
        </row>
        <row r="3342">
          <cell r="D3342" t="str">
            <v>D2_OR_f_50</v>
          </cell>
        </row>
        <row r="3343">
          <cell r="D3343" t="str">
            <v>D2_OR_f_50</v>
          </cell>
        </row>
        <row r="3344">
          <cell r="D3344" t="str">
            <v>D2_OR_f_50</v>
          </cell>
        </row>
        <row r="3345">
          <cell r="D3345" t="str">
            <v>D2_OR_f_50</v>
          </cell>
        </row>
        <row r="3346">
          <cell r="D3346" t="str">
            <v>D2_OR_f_50</v>
          </cell>
        </row>
        <row r="3347">
          <cell r="D3347" t="str">
            <v>D2_OR_f_50</v>
          </cell>
        </row>
        <row r="3348">
          <cell r="D3348" t="str">
            <v>D2_OR_f_50</v>
          </cell>
        </row>
        <row r="3349">
          <cell r="D3349" t="str">
            <v>D2_OR_f_50</v>
          </cell>
        </row>
        <row r="3350">
          <cell r="D3350" t="str">
            <v>D2_OR_f_50</v>
          </cell>
        </row>
        <row r="3351">
          <cell r="D3351" t="str">
            <v>D2_OR_f_50</v>
          </cell>
        </row>
        <row r="3352">
          <cell r="D3352" t="str">
            <v>D2_OR_f_50</v>
          </cell>
        </row>
        <row r="3353">
          <cell r="D3353" t="str">
            <v>D2_OR_f_50</v>
          </cell>
        </row>
        <row r="3354">
          <cell r="D3354" t="str">
            <v>D2_OR_f_50</v>
          </cell>
        </row>
        <row r="3355">
          <cell r="D3355" t="str">
            <v>D2_OR_f_50</v>
          </cell>
        </row>
        <row r="3356">
          <cell r="D3356" t="str">
            <v>D2_OR_f_50</v>
          </cell>
        </row>
        <row r="3357">
          <cell r="D3357" t="str">
            <v>D2_OR_f_50</v>
          </cell>
        </row>
        <row r="3358">
          <cell r="D3358" t="str">
            <v>D2_OR_f_50</v>
          </cell>
        </row>
        <row r="3359">
          <cell r="D3359" t="str">
            <v>D2_OR_f_50</v>
          </cell>
        </row>
        <row r="3360">
          <cell r="D3360" t="str">
            <v>D2_OR_f_50</v>
          </cell>
        </row>
        <row r="3361">
          <cell r="D3361" t="str">
            <v>D2_OR_f_50</v>
          </cell>
        </row>
        <row r="3362">
          <cell r="D3362" t="str">
            <v>D2_OR_g_60</v>
          </cell>
        </row>
        <row r="3363">
          <cell r="D3363" t="str">
            <v>D2_OR_g_60</v>
          </cell>
        </row>
        <row r="3364">
          <cell r="D3364" t="str">
            <v>D2_OR_g_60</v>
          </cell>
        </row>
        <row r="3365">
          <cell r="D3365" t="str">
            <v>D2_OR_g_60</v>
          </cell>
        </row>
        <row r="3366">
          <cell r="D3366" t="str">
            <v>D2_OR_g_60</v>
          </cell>
        </row>
        <row r="3367">
          <cell r="D3367" t="str">
            <v>D2_OR_g_60</v>
          </cell>
        </row>
        <row r="3368">
          <cell r="D3368" t="str">
            <v>D2_OR_g_60</v>
          </cell>
        </row>
        <row r="3369">
          <cell r="D3369" t="str">
            <v>D2_OR_g_60</v>
          </cell>
        </row>
        <row r="3370">
          <cell r="D3370" t="str">
            <v>D2_OR_g_60</v>
          </cell>
        </row>
        <row r="3371">
          <cell r="D3371" t="str">
            <v>D2_OR_g_60</v>
          </cell>
        </row>
        <row r="3372">
          <cell r="D3372" t="str">
            <v>D2_OR_g_60</v>
          </cell>
        </row>
        <row r="3373">
          <cell r="D3373" t="str">
            <v>D2_OR_g_60</v>
          </cell>
        </row>
        <row r="3374">
          <cell r="D3374" t="str">
            <v>D2_OR_g_60</v>
          </cell>
        </row>
        <row r="3375">
          <cell r="D3375" t="str">
            <v>D2_OR_g_60</v>
          </cell>
        </row>
        <row r="3376">
          <cell r="D3376" t="str">
            <v>D2_OR_g_60</v>
          </cell>
        </row>
        <row r="3377">
          <cell r="D3377" t="str">
            <v>D2_OR_g_60</v>
          </cell>
        </row>
        <row r="3378">
          <cell r="D3378" t="str">
            <v>D2_OR_g_60</v>
          </cell>
        </row>
        <row r="3379">
          <cell r="D3379" t="str">
            <v>D2_OR_g_60</v>
          </cell>
        </row>
        <row r="3380">
          <cell r="D3380" t="str">
            <v>D2_OR_g_60</v>
          </cell>
        </row>
        <row r="3381">
          <cell r="D3381" t="str">
            <v>D2_OR_g_60</v>
          </cell>
        </row>
        <row r="3382">
          <cell r="D3382" t="str">
            <v>D2_OR_h_70</v>
          </cell>
        </row>
        <row r="3383">
          <cell r="D3383" t="str">
            <v>D2_OR_h_70</v>
          </cell>
        </row>
        <row r="3384">
          <cell r="D3384" t="str">
            <v>D2_OR_h_70</v>
          </cell>
        </row>
        <row r="3385">
          <cell r="D3385" t="str">
            <v>D2_OR_h_70</v>
          </cell>
        </row>
        <row r="3386">
          <cell r="D3386" t="str">
            <v>D2_OR_h_70</v>
          </cell>
        </row>
        <row r="3387">
          <cell r="D3387" t="str">
            <v>D2_OR_h_70</v>
          </cell>
        </row>
        <row r="3388">
          <cell r="D3388" t="str">
            <v>D2_OR_h_70</v>
          </cell>
        </row>
        <row r="3389">
          <cell r="D3389" t="str">
            <v>D2_OR_h_70</v>
          </cell>
        </row>
        <row r="3390">
          <cell r="D3390" t="str">
            <v>D2_OR_h_70</v>
          </cell>
        </row>
        <row r="3391">
          <cell r="D3391" t="str">
            <v>D2_OR_h_70</v>
          </cell>
        </row>
        <row r="3392">
          <cell r="D3392" t="str">
            <v>D2_OR_h_70</v>
          </cell>
        </row>
        <row r="3393">
          <cell r="D3393" t="str">
            <v>D2_OR_h_70</v>
          </cell>
        </row>
        <row r="3394">
          <cell r="D3394" t="str">
            <v>D2_OR_h_70</v>
          </cell>
        </row>
        <row r="3395">
          <cell r="D3395" t="str">
            <v>D2_OR_h_70</v>
          </cell>
        </row>
        <row r="3396">
          <cell r="D3396" t="str">
            <v>D2_OR_h_70</v>
          </cell>
        </row>
        <row r="3397">
          <cell r="D3397" t="str">
            <v>D2_OR_h_70</v>
          </cell>
        </row>
        <row r="3398">
          <cell r="D3398" t="str">
            <v>D2_OR_h_70</v>
          </cell>
        </row>
        <row r="3399">
          <cell r="D3399" t="str">
            <v>D2_OR_h_70</v>
          </cell>
        </row>
        <row r="3400">
          <cell r="D3400" t="str">
            <v>D2_OR_h_70</v>
          </cell>
        </row>
        <row r="3401">
          <cell r="D3401" t="str">
            <v>D2_OR_h_70</v>
          </cell>
        </row>
        <row r="3402">
          <cell r="D3402" t="str">
            <v>D2_OR_i_80</v>
          </cell>
        </row>
        <row r="3403">
          <cell r="D3403" t="str">
            <v>D2_OR_i_80</v>
          </cell>
        </row>
        <row r="3404">
          <cell r="D3404" t="str">
            <v>D2_OR_i_80</v>
          </cell>
        </row>
        <row r="3405">
          <cell r="D3405" t="str">
            <v>D2_OR_i_80</v>
          </cell>
        </row>
        <row r="3406">
          <cell r="D3406" t="str">
            <v>D2_OR_i_80</v>
          </cell>
        </row>
        <row r="3407">
          <cell r="D3407" t="str">
            <v>D2_OR_i_80</v>
          </cell>
        </row>
        <row r="3408">
          <cell r="D3408" t="str">
            <v>D2_OR_i_80</v>
          </cell>
        </row>
        <row r="3409">
          <cell r="D3409" t="str">
            <v>D2_OR_i_80</v>
          </cell>
        </row>
        <row r="3410">
          <cell r="D3410" t="str">
            <v>D2_OR_i_80</v>
          </cell>
        </row>
        <row r="3411">
          <cell r="D3411" t="str">
            <v>D2_OR_i_80</v>
          </cell>
        </row>
        <row r="3412">
          <cell r="D3412" t="str">
            <v>D2_OR_i_80</v>
          </cell>
        </row>
        <row r="3413">
          <cell r="D3413" t="str">
            <v>D2_OR_i_80</v>
          </cell>
        </row>
        <row r="3414">
          <cell r="D3414" t="str">
            <v>D2_OR_i_80</v>
          </cell>
        </row>
        <row r="3415">
          <cell r="D3415" t="str">
            <v>D2_OR_i_80</v>
          </cell>
        </row>
        <row r="3416">
          <cell r="D3416" t="str">
            <v>D2_OR_i_80</v>
          </cell>
        </row>
        <row r="3417">
          <cell r="D3417" t="str">
            <v>D2_OR_i_80</v>
          </cell>
        </row>
        <row r="3418">
          <cell r="D3418" t="str">
            <v>D2_OR_i_80</v>
          </cell>
        </row>
        <row r="3419">
          <cell r="D3419" t="str">
            <v>D2_OR_i_80</v>
          </cell>
        </row>
        <row r="3420">
          <cell r="D3420" t="str">
            <v>D2_OR_i_80</v>
          </cell>
        </row>
        <row r="3421">
          <cell r="D3421" t="str">
            <v>D2_OR_i_80</v>
          </cell>
        </row>
        <row r="3422">
          <cell r="D3422" t="str">
            <v>D2_OR_j_90</v>
          </cell>
        </row>
        <row r="3423">
          <cell r="D3423" t="str">
            <v>D2_OR_j_90</v>
          </cell>
        </row>
        <row r="3424">
          <cell r="D3424" t="str">
            <v>D2_OR_j_90</v>
          </cell>
        </row>
        <row r="3425">
          <cell r="D3425" t="str">
            <v>D2_OR_j_90</v>
          </cell>
        </row>
        <row r="3426">
          <cell r="D3426" t="str">
            <v>D2_OR_j_90</v>
          </cell>
        </row>
        <row r="3427">
          <cell r="D3427" t="str">
            <v>D2_OR_j_90</v>
          </cell>
        </row>
        <row r="3428">
          <cell r="D3428" t="str">
            <v>D2_OR_j_90</v>
          </cell>
        </row>
        <row r="3429">
          <cell r="D3429" t="str">
            <v>D2_OR_j_90</v>
          </cell>
        </row>
        <row r="3430">
          <cell r="D3430" t="str">
            <v>D2_OR_j_90</v>
          </cell>
        </row>
        <row r="3431">
          <cell r="D3431" t="str">
            <v>D2_OR_j_90</v>
          </cell>
        </row>
        <row r="3432">
          <cell r="D3432" t="str">
            <v>D2_OR_j_90</v>
          </cell>
        </row>
        <row r="3433">
          <cell r="D3433" t="str">
            <v>D2_OR_j_90</v>
          </cell>
        </row>
        <row r="3434">
          <cell r="D3434" t="str">
            <v>D2_OR_j_90</v>
          </cell>
        </row>
        <row r="3435">
          <cell r="D3435" t="str">
            <v>D2_OR_j_90</v>
          </cell>
        </row>
        <row r="3436">
          <cell r="D3436" t="str">
            <v>D2_OR_j_90</v>
          </cell>
        </row>
        <row r="3437">
          <cell r="D3437" t="str">
            <v>D2_OR_j_90</v>
          </cell>
        </row>
        <row r="3438">
          <cell r="D3438" t="str">
            <v>D2_OR_j_90</v>
          </cell>
        </row>
        <row r="3439">
          <cell r="D3439" t="str">
            <v>D2_OR_j_90</v>
          </cell>
        </row>
        <row r="3440">
          <cell r="D3440" t="str">
            <v>D2_OR_j_90</v>
          </cell>
        </row>
        <row r="3441">
          <cell r="D3441" t="str">
            <v>D2_OR_j_90</v>
          </cell>
        </row>
        <row r="3442">
          <cell r="D3442" t="str">
            <v>D2_OR_k_100</v>
          </cell>
        </row>
        <row r="3443">
          <cell r="D3443" t="str">
            <v>D2_OR_k_100</v>
          </cell>
        </row>
        <row r="3444">
          <cell r="D3444" t="str">
            <v>D2_OR_k_100</v>
          </cell>
        </row>
        <row r="3445">
          <cell r="D3445" t="str">
            <v>D2_OR_k_100</v>
          </cell>
        </row>
        <row r="3446">
          <cell r="D3446" t="str">
            <v>D2_OR_k_100</v>
          </cell>
        </row>
        <row r="3447">
          <cell r="D3447" t="str">
            <v>D2_OR_k_100</v>
          </cell>
        </row>
        <row r="3448">
          <cell r="D3448" t="str">
            <v>D2_OR_k_100</v>
          </cell>
        </row>
        <row r="3449">
          <cell r="D3449" t="str">
            <v>D2_OR_k_100</v>
          </cell>
        </row>
        <row r="3450">
          <cell r="D3450" t="str">
            <v>D2_OR_k_100</v>
          </cell>
        </row>
        <row r="3451">
          <cell r="D3451" t="str">
            <v>D2_OR_k_100</v>
          </cell>
        </row>
        <row r="3452">
          <cell r="D3452" t="str">
            <v>D2_OR_k_100</v>
          </cell>
        </row>
        <row r="3453">
          <cell r="D3453" t="str">
            <v>D2_OR_k_100</v>
          </cell>
        </row>
        <row r="3454">
          <cell r="D3454" t="str">
            <v>D2_OR_k_100</v>
          </cell>
        </row>
        <row r="3455">
          <cell r="D3455" t="str">
            <v>D2_OR_k_100</v>
          </cell>
        </row>
        <row r="3456">
          <cell r="D3456" t="str">
            <v>D2_OR_k_100</v>
          </cell>
        </row>
        <row r="3457">
          <cell r="D3457" t="str">
            <v>D2_OR_k_100</v>
          </cell>
        </row>
        <row r="3458">
          <cell r="D3458" t="str">
            <v>D2_OR_k_100</v>
          </cell>
        </row>
        <row r="3459">
          <cell r="D3459" t="str">
            <v>D2_OR_k_100</v>
          </cell>
        </row>
        <row r="3460">
          <cell r="D3460" t="str">
            <v>D2_OR_k_100</v>
          </cell>
        </row>
        <row r="3461">
          <cell r="D3461" t="str">
            <v>D2_OR_k_100</v>
          </cell>
        </row>
        <row r="3462">
          <cell r="D3462" t="str">
            <v>D2_OR_l_110</v>
          </cell>
        </row>
        <row r="3463">
          <cell r="D3463" t="str">
            <v>D2_OR_l_110</v>
          </cell>
        </row>
        <row r="3464">
          <cell r="D3464" t="str">
            <v>D2_OR_l_110</v>
          </cell>
        </row>
        <row r="3465">
          <cell r="D3465" t="str">
            <v>D2_OR_l_110</v>
          </cell>
        </row>
        <row r="3466">
          <cell r="D3466" t="str">
            <v>D2_OR_l_110</v>
          </cell>
        </row>
        <row r="3467">
          <cell r="D3467" t="str">
            <v>D2_OR_l_110</v>
          </cell>
        </row>
        <row r="3468">
          <cell r="D3468" t="str">
            <v>D2_OR_l_110</v>
          </cell>
        </row>
        <row r="3469">
          <cell r="D3469" t="str">
            <v>D2_OR_l_110</v>
          </cell>
        </row>
        <row r="3470">
          <cell r="D3470" t="str">
            <v>D2_OR_l_110</v>
          </cell>
        </row>
        <row r="3471">
          <cell r="D3471" t="str">
            <v>D2_OR_l_110</v>
          </cell>
        </row>
        <row r="3472">
          <cell r="D3472" t="str">
            <v>D2_OR_l_110</v>
          </cell>
        </row>
        <row r="3473">
          <cell r="D3473" t="str">
            <v>D2_OR_l_110</v>
          </cell>
        </row>
        <row r="3474">
          <cell r="D3474" t="str">
            <v>D2_OR_l_110</v>
          </cell>
        </row>
        <row r="3475">
          <cell r="D3475" t="str">
            <v>D2_OR_l_110</v>
          </cell>
        </row>
        <row r="3476">
          <cell r="D3476" t="str">
            <v>D2_OR_l_110</v>
          </cell>
        </row>
        <row r="3477">
          <cell r="D3477" t="str">
            <v>D2_OR_l_110</v>
          </cell>
        </row>
        <row r="3478">
          <cell r="D3478" t="str">
            <v>D2_OR_l_110</v>
          </cell>
        </row>
        <row r="3479">
          <cell r="D3479" t="str">
            <v>D2_OR_l_110</v>
          </cell>
        </row>
        <row r="3480">
          <cell r="D3480" t="str">
            <v>D2_OR_l_110</v>
          </cell>
        </row>
        <row r="3481">
          <cell r="D3481" t="str">
            <v>D2_OR_l_110</v>
          </cell>
        </row>
        <row r="3482">
          <cell r="D3482" t="str">
            <v>D2_OR_m_120</v>
          </cell>
        </row>
        <row r="3483">
          <cell r="D3483" t="str">
            <v>D2_OR_m_120</v>
          </cell>
        </row>
        <row r="3484">
          <cell r="D3484" t="str">
            <v>D2_OR_m_120</v>
          </cell>
        </row>
        <row r="3485">
          <cell r="D3485" t="str">
            <v>D2_OR_m_120</v>
          </cell>
        </row>
        <row r="3486">
          <cell r="D3486" t="str">
            <v>D2_OR_m_120</v>
          </cell>
        </row>
        <row r="3487">
          <cell r="D3487" t="str">
            <v>D2_OR_m_120</v>
          </cell>
        </row>
        <row r="3488">
          <cell r="D3488" t="str">
            <v>D2_OR_m_120</v>
          </cell>
        </row>
        <row r="3489">
          <cell r="D3489" t="str">
            <v>D2_OR_m_120</v>
          </cell>
        </row>
        <row r="3490">
          <cell r="D3490" t="str">
            <v>D2_OR_m_120</v>
          </cell>
        </row>
        <row r="3491">
          <cell r="D3491" t="str">
            <v>D2_OR_m_120</v>
          </cell>
        </row>
        <row r="3492">
          <cell r="D3492" t="str">
            <v>D2_OR_m_120</v>
          </cell>
        </row>
        <row r="3493">
          <cell r="D3493" t="str">
            <v>D2_OR_m_120</v>
          </cell>
        </row>
        <row r="3494">
          <cell r="D3494" t="str">
            <v>D2_OR_m_120</v>
          </cell>
        </row>
        <row r="3495">
          <cell r="D3495" t="str">
            <v>D2_OR_m_120</v>
          </cell>
        </row>
        <row r="3496">
          <cell r="D3496" t="str">
            <v>D2_OR_m_120</v>
          </cell>
        </row>
        <row r="3497">
          <cell r="D3497" t="str">
            <v>D2_OR_m_120</v>
          </cell>
        </row>
        <row r="3498">
          <cell r="D3498" t="str">
            <v>D2_OR_m_120</v>
          </cell>
        </row>
        <row r="3499">
          <cell r="D3499" t="str">
            <v>D2_OR_m_120</v>
          </cell>
        </row>
        <row r="3500">
          <cell r="D3500" t="str">
            <v>D2_OR_m_120</v>
          </cell>
        </row>
        <row r="3501">
          <cell r="D3501" t="str">
            <v>D2_OR_m_120</v>
          </cell>
        </row>
        <row r="3502">
          <cell r="D3502" t="str">
            <v>D2_OR_n_130</v>
          </cell>
        </row>
        <row r="3503">
          <cell r="D3503" t="str">
            <v>D2_OR_n_130</v>
          </cell>
        </row>
        <row r="3504">
          <cell r="D3504" t="str">
            <v>D2_OR_n_130</v>
          </cell>
        </row>
        <row r="3505">
          <cell r="D3505" t="str">
            <v>D2_OR_n_130</v>
          </cell>
        </row>
        <row r="3506">
          <cell r="D3506" t="str">
            <v>D2_OR_n_130</v>
          </cell>
        </row>
        <row r="3507">
          <cell r="D3507" t="str">
            <v>D2_OR_n_130</v>
          </cell>
        </row>
        <row r="3508">
          <cell r="D3508" t="str">
            <v>D2_OR_n_130</v>
          </cell>
        </row>
        <row r="3509">
          <cell r="D3509" t="str">
            <v>D2_OR_n_130</v>
          </cell>
        </row>
        <row r="3510">
          <cell r="D3510" t="str">
            <v>D2_OR_n_130</v>
          </cell>
        </row>
        <row r="3511">
          <cell r="D3511" t="str">
            <v>D2_OR_n_130</v>
          </cell>
        </row>
        <row r="3512">
          <cell r="D3512" t="str">
            <v>D2_OR_n_130</v>
          </cell>
        </row>
        <row r="3513">
          <cell r="D3513" t="str">
            <v>D2_OR_n_130</v>
          </cell>
        </row>
        <row r="3514">
          <cell r="D3514" t="str">
            <v>D2_OR_n_130</v>
          </cell>
        </row>
        <row r="3515">
          <cell r="D3515" t="str">
            <v>D2_OR_n_130</v>
          </cell>
        </row>
        <row r="3516">
          <cell r="D3516" t="str">
            <v>D2_OR_n_130</v>
          </cell>
        </row>
        <row r="3517">
          <cell r="D3517" t="str">
            <v>D2_OR_n_130</v>
          </cell>
        </row>
        <row r="3518">
          <cell r="D3518" t="str">
            <v>D2_OR_n_130</v>
          </cell>
        </row>
        <row r="3519">
          <cell r="D3519" t="str">
            <v>D2_OR_n_130</v>
          </cell>
        </row>
        <row r="3520">
          <cell r="D3520" t="str">
            <v>D2_OR_n_130</v>
          </cell>
        </row>
        <row r="3521">
          <cell r="D3521" t="str">
            <v>D2_OR_n_130</v>
          </cell>
        </row>
        <row r="3522">
          <cell r="D3522" t="str">
            <v>D2_OR_o_140</v>
          </cell>
        </row>
        <row r="3523">
          <cell r="D3523" t="str">
            <v>D2_OR_o_140</v>
          </cell>
        </row>
        <row r="3524">
          <cell r="D3524" t="str">
            <v>D2_OR_o_140</v>
          </cell>
        </row>
        <row r="3525">
          <cell r="D3525" t="str">
            <v>D2_OR_o_140</v>
          </cell>
        </row>
        <row r="3526">
          <cell r="D3526" t="str">
            <v>D2_OR_o_140</v>
          </cell>
        </row>
        <row r="3527">
          <cell r="D3527" t="str">
            <v>D2_OR_o_140</v>
          </cell>
        </row>
        <row r="3528">
          <cell r="D3528" t="str">
            <v>D2_OR_o_140</v>
          </cell>
        </row>
        <row r="3529">
          <cell r="D3529" t="str">
            <v>D2_OR_o_140</v>
          </cell>
        </row>
        <row r="3530">
          <cell r="D3530" t="str">
            <v>D2_OR_o_140</v>
          </cell>
        </row>
        <row r="3531">
          <cell r="D3531" t="str">
            <v>D2_OR_o_140</v>
          </cell>
        </row>
        <row r="3532">
          <cell r="D3532" t="str">
            <v>D2_OR_o_140</v>
          </cell>
        </row>
        <row r="3533">
          <cell r="D3533" t="str">
            <v>D2_OR_o_140</v>
          </cell>
        </row>
        <row r="3534">
          <cell r="D3534" t="str">
            <v>D2_OR_o_140</v>
          </cell>
        </row>
        <row r="3535">
          <cell r="D3535" t="str">
            <v>D2_OR_o_140</v>
          </cell>
        </row>
        <row r="3536">
          <cell r="D3536" t="str">
            <v>D2_OR_o_140</v>
          </cell>
        </row>
        <row r="3537">
          <cell r="D3537" t="str">
            <v>D2_OR_o_140</v>
          </cell>
        </row>
        <row r="3538">
          <cell r="D3538" t="str">
            <v>D2_OR_o_140</v>
          </cell>
        </row>
        <row r="3539">
          <cell r="D3539" t="str">
            <v>D2_OR_o_140</v>
          </cell>
        </row>
        <row r="3540">
          <cell r="D3540" t="str">
            <v>D2_OR_o_140</v>
          </cell>
        </row>
        <row r="3541">
          <cell r="D3541" t="str">
            <v>D2_OR_o_140</v>
          </cell>
        </row>
        <row r="3542">
          <cell r="D3542" t="str">
            <v>D2_OR_p_150</v>
          </cell>
        </row>
        <row r="3543">
          <cell r="D3543" t="str">
            <v>D2_OR_p_150</v>
          </cell>
        </row>
        <row r="3544">
          <cell r="D3544" t="str">
            <v>D2_OR_p_150</v>
          </cell>
        </row>
        <row r="3545">
          <cell r="D3545" t="str">
            <v>D2_OR_p_150</v>
          </cell>
        </row>
        <row r="3546">
          <cell r="D3546" t="str">
            <v>D2_OR_p_150</v>
          </cell>
        </row>
        <row r="3547">
          <cell r="D3547" t="str">
            <v>D2_OR_p_150</v>
          </cell>
        </row>
        <row r="3548">
          <cell r="D3548" t="str">
            <v>D2_OR_p_150</v>
          </cell>
        </row>
        <row r="3549">
          <cell r="D3549" t="str">
            <v>D2_OR_p_150</v>
          </cell>
        </row>
        <row r="3550">
          <cell r="D3550" t="str">
            <v>D2_OR_p_150</v>
          </cell>
        </row>
        <row r="3551">
          <cell r="D3551" t="str">
            <v>D2_OR_p_150</v>
          </cell>
        </row>
        <row r="3552">
          <cell r="D3552" t="str">
            <v>D2_OR_p_150</v>
          </cell>
        </row>
        <row r="3553">
          <cell r="D3553" t="str">
            <v>D2_OR_p_150</v>
          </cell>
        </row>
        <row r="3554">
          <cell r="D3554" t="str">
            <v>D2_OR_p_150</v>
          </cell>
        </row>
        <row r="3555">
          <cell r="D3555" t="str">
            <v>D2_OR_p_150</v>
          </cell>
        </row>
        <row r="3556">
          <cell r="D3556" t="str">
            <v>D2_OR_p_150</v>
          </cell>
        </row>
        <row r="3557">
          <cell r="D3557" t="str">
            <v>D2_OR_p_150</v>
          </cell>
        </row>
        <row r="3558">
          <cell r="D3558" t="str">
            <v>D2_OR_p_150</v>
          </cell>
        </row>
        <row r="3559">
          <cell r="D3559" t="str">
            <v>D2_OR_p_150</v>
          </cell>
        </row>
        <row r="3560">
          <cell r="D3560" t="str">
            <v>D2_OR_p_150</v>
          </cell>
        </row>
        <row r="3561">
          <cell r="D3561" t="str">
            <v>D2_OR_p_150</v>
          </cell>
        </row>
        <row r="3562">
          <cell r="D3562" t="str">
            <v>D2_OR_q_160</v>
          </cell>
        </row>
        <row r="3563">
          <cell r="D3563" t="str">
            <v>D2_OR_q_160</v>
          </cell>
        </row>
        <row r="3564">
          <cell r="D3564" t="str">
            <v>D2_OR_q_160</v>
          </cell>
        </row>
        <row r="3565">
          <cell r="D3565" t="str">
            <v>D2_OR_q_160</v>
          </cell>
        </row>
        <row r="3566">
          <cell r="D3566" t="str">
            <v>D2_OR_q_160</v>
          </cell>
        </row>
        <row r="3567">
          <cell r="D3567" t="str">
            <v>D2_OR_q_160</v>
          </cell>
        </row>
        <row r="3568">
          <cell r="D3568" t="str">
            <v>D2_OR_q_160</v>
          </cell>
        </row>
        <row r="3569">
          <cell r="D3569" t="str">
            <v>D2_OR_q_160</v>
          </cell>
        </row>
        <row r="3570">
          <cell r="D3570" t="str">
            <v>D2_OR_q_160</v>
          </cell>
        </row>
        <row r="3571">
          <cell r="D3571" t="str">
            <v>D2_OR_q_160</v>
          </cell>
        </row>
        <row r="3572">
          <cell r="D3572" t="str">
            <v>D2_OR_q_160</v>
          </cell>
        </row>
        <row r="3573">
          <cell r="D3573" t="str">
            <v>D2_OR_q_160</v>
          </cell>
        </row>
        <row r="3574">
          <cell r="D3574" t="str">
            <v>D2_OR_q_160</v>
          </cell>
        </row>
        <row r="3575">
          <cell r="D3575" t="str">
            <v>D2_OR_q_160</v>
          </cell>
        </row>
        <row r="3576">
          <cell r="D3576" t="str">
            <v>D2_OR_q_160</v>
          </cell>
        </row>
        <row r="3577">
          <cell r="D3577" t="str">
            <v>D2_OR_q_160</v>
          </cell>
        </row>
        <row r="3578">
          <cell r="D3578" t="str">
            <v>D2_OR_q_160</v>
          </cell>
        </row>
        <row r="3579">
          <cell r="D3579" t="str">
            <v>D2_OR_q_160</v>
          </cell>
        </row>
        <row r="3580">
          <cell r="D3580" t="str">
            <v>D2_OR_q_160</v>
          </cell>
        </row>
        <row r="3581">
          <cell r="D3581" t="str">
            <v>D2_OR_q_160</v>
          </cell>
        </row>
        <row r="3582">
          <cell r="D3582" t="str">
            <v>D2_OR_r_170</v>
          </cell>
        </row>
        <row r="3583">
          <cell r="D3583" t="str">
            <v>D2_OR_r_170</v>
          </cell>
        </row>
        <row r="3584">
          <cell r="D3584" t="str">
            <v>D2_OR_r_170</v>
          </cell>
        </row>
        <row r="3585">
          <cell r="D3585" t="str">
            <v>D2_OR_r_170</v>
          </cell>
        </row>
        <row r="3586">
          <cell r="D3586" t="str">
            <v>D2_OR_r_170</v>
          </cell>
        </row>
        <row r="3587">
          <cell r="D3587" t="str">
            <v>D2_OR_r_170</v>
          </cell>
        </row>
        <row r="3588">
          <cell r="D3588" t="str">
            <v>D2_OR_r_170</v>
          </cell>
        </row>
        <row r="3589">
          <cell r="D3589" t="str">
            <v>D2_OR_r_170</v>
          </cell>
        </row>
        <row r="3590">
          <cell r="D3590" t="str">
            <v>D2_OR_r_170</v>
          </cell>
        </row>
        <row r="3591">
          <cell r="D3591" t="str">
            <v>D2_OR_r_170</v>
          </cell>
        </row>
        <row r="3592">
          <cell r="D3592" t="str">
            <v>D2_OR_r_170</v>
          </cell>
        </row>
        <row r="3593">
          <cell r="D3593" t="str">
            <v>D2_OR_r_170</v>
          </cell>
        </row>
        <row r="3594">
          <cell r="D3594" t="str">
            <v>D2_OR_r_170</v>
          </cell>
        </row>
        <row r="3595">
          <cell r="D3595" t="str">
            <v>D2_OR_r_170</v>
          </cell>
        </row>
        <row r="3596">
          <cell r="D3596" t="str">
            <v>D2_OR_r_170</v>
          </cell>
        </row>
        <row r="3597">
          <cell r="D3597" t="str">
            <v>D2_OR_r_170</v>
          </cell>
        </row>
        <row r="3598">
          <cell r="D3598" t="str">
            <v>D2_OR_r_170</v>
          </cell>
        </row>
        <row r="3599">
          <cell r="D3599" t="str">
            <v>D2_OR_r_170</v>
          </cell>
        </row>
        <row r="3600">
          <cell r="D3600" t="str">
            <v>D2_OR_r_170</v>
          </cell>
        </row>
        <row r="3601">
          <cell r="D3601" t="str">
            <v>D2_OR_r_170</v>
          </cell>
        </row>
        <row r="3602">
          <cell r="D3602" t="str">
            <v>D2_OR_s_180</v>
          </cell>
        </row>
        <row r="3603">
          <cell r="D3603" t="str">
            <v>D2_OR_s_180</v>
          </cell>
        </row>
        <row r="3604">
          <cell r="D3604" t="str">
            <v>D2_OR_s_180</v>
          </cell>
        </row>
        <row r="3605">
          <cell r="D3605" t="str">
            <v>D2_OR_s_180</v>
          </cell>
        </row>
        <row r="3606">
          <cell r="D3606" t="str">
            <v>D2_OR_s_180</v>
          </cell>
        </row>
        <row r="3607">
          <cell r="D3607" t="str">
            <v>D2_OR_s_180</v>
          </cell>
        </row>
        <row r="3608">
          <cell r="D3608" t="str">
            <v>D2_OR_s_180</v>
          </cell>
        </row>
        <row r="3609">
          <cell r="D3609" t="str">
            <v>D2_OR_s_180</v>
          </cell>
        </row>
        <row r="3610">
          <cell r="D3610" t="str">
            <v>D2_OR_s_180</v>
          </cell>
        </row>
        <row r="3611">
          <cell r="D3611" t="str">
            <v>D2_OR_s_180</v>
          </cell>
        </row>
        <row r="3612">
          <cell r="D3612" t="str">
            <v>D2_OR_s_180</v>
          </cell>
        </row>
        <row r="3613">
          <cell r="D3613" t="str">
            <v>D2_OR_s_180</v>
          </cell>
        </row>
        <row r="3614">
          <cell r="D3614" t="str">
            <v>D2_OR_s_180</v>
          </cell>
        </row>
        <row r="3615">
          <cell r="D3615" t="str">
            <v>D2_OR_s_180</v>
          </cell>
        </row>
        <row r="3616">
          <cell r="D3616" t="str">
            <v>D2_OR_s_180</v>
          </cell>
        </row>
        <row r="3617">
          <cell r="D3617" t="str">
            <v>D2_OR_s_180</v>
          </cell>
        </row>
        <row r="3618">
          <cell r="D3618" t="str">
            <v>D2_OR_s_180</v>
          </cell>
        </row>
        <row r="3619">
          <cell r="D3619" t="str">
            <v>D2_OR_s_180</v>
          </cell>
        </row>
        <row r="3620">
          <cell r="D3620" t="str">
            <v>D2_OR_s_180</v>
          </cell>
        </row>
        <row r="3621">
          <cell r="D3621" t="str">
            <v>D2_OR_s_180</v>
          </cell>
        </row>
        <row r="3622">
          <cell r="D3622" t="str">
            <v>D2_OR_t_190</v>
          </cell>
        </row>
        <row r="3623">
          <cell r="D3623" t="str">
            <v>D2_OR_t_190</v>
          </cell>
        </row>
        <row r="3624">
          <cell r="D3624" t="str">
            <v>D2_OR_t_190</v>
          </cell>
        </row>
        <row r="3625">
          <cell r="D3625" t="str">
            <v>D2_OR_t_190</v>
          </cell>
        </row>
        <row r="3626">
          <cell r="D3626" t="str">
            <v>D2_OR_t_190</v>
          </cell>
        </row>
        <row r="3627">
          <cell r="D3627" t="str">
            <v>D2_OR_t_190</v>
          </cell>
        </row>
        <row r="3628">
          <cell r="D3628" t="str">
            <v>D2_OR_t_190</v>
          </cell>
        </row>
        <row r="3629">
          <cell r="D3629" t="str">
            <v>D2_OR_t_190</v>
          </cell>
        </row>
        <row r="3630">
          <cell r="D3630" t="str">
            <v>D2_OR_t_190</v>
          </cell>
        </row>
        <row r="3631">
          <cell r="D3631" t="str">
            <v>D2_OR_t_190</v>
          </cell>
        </row>
        <row r="3632">
          <cell r="D3632" t="str">
            <v>D2_OR_t_190</v>
          </cell>
        </row>
        <row r="3633">
          <cell r="D3633" t="str">
            <v>D2_OR_t_190</v>
          </cell>
        </row>
        <row r="3634">
          <cell r="D3634" t="str">
            <v>D2_OR_t_190</v>
          </cell>
        </row>
        <row r="3635">
          <cell r="D3635" t="str">
            <v>D2_OR_t_190</v>
          </cell>
        </row>
        <row r="3636">
          <cell r="D3636" t="str">
            <v>D2_OR_t_190</v>
          </cell>
        </row>
        <row r="3637">
          <cell r="D3637" t="str">
            <v>D2_OR_t_190</v>
          </cell>
        </row>
        <row r="3638">
          <cell r="D3638" t="str">
            <v>D2_OR_t_190</v>
          </cell>
        </row>
        <row r="3639">
          <cell r="D3639" t="str">
            <v>D2_OR_t_190</v>
          </cell>
        </row>
        <row r="3640">
          <cell r="D3640" t="str">
            <v>D2_OR_t_190</v>
          </cell>
        </row>
        <row r="3641">
          <cell r="D3641" t="str">
            <v>D2_OR_t_190</v>
          </cell>
        </row>
        <row r="3642">
          <cell r="D3642" t="str">
            <v>D2_OR_u_200</v>
          </cell>
        </row>
        <row r="3643">
          <cell r="D3643" t="str">
            <v>D2_OR_u_200</v>
          </cell>
        </row>
        <row r="3644">
          <cell r="D3644" t="str">
            <v>D2_OR_u_200</v>
          </cell>
        </row>
        <row r="3645">
          <cell r="D3645" t="str">
            <v>D2_OR_u_200</v>
          </cell>
        </row>
        <row r="3646">
          <cell r="D3646" t="str">
            <v>D2_OR_u_200</v>
          </cell>
        </row>
        <row r="3647">
          <cell r="D3647" t="str">
            <v>D2_OR_u_200</v>
          </cell>
        </row>
        <row r="3648">
          <cell r="D3648" t="str">
            <v>D2_OR_u_200</v>
          </cell>
        </row>
        <row r="3649">
          <cell r="D3649" t="str">
            <v>D2_OR_u_200</v>
          </cell>
        </row>
        <row r="3650">
          <cell r="D3650" t="str">
            <v>D2_OR_u_200</v>
          </cell>
        </row>
        <row r="3651">
          <cell r="D3651" t="str">
            <v>D2_OR_u_200</v>
          </cell>
        </row>
        <row r="3652">
          <cell r="D3652" t="str">
            <v>D2_OR_u_200</v>
          </cell>
        </row>
        <row r="3653">
          <cell r="D3653" t="str">
            <v>D2_OR_u_200</v>
          </cell>
        </row>
        <row r="3654">
          <cell r="D3654" t="str">
            <v>D2_OR_u_200</v>
          </cell>
        </row>
        <row r="3655">
          <cell r="D3655" t="str">
            <v>D2_OR_u_200</v>
          </cell>
        </row>
        <row r="3656">
          <cell r="D3656" t="str">
            <v>D2_OR_u_200</v>
          </cell>
        </row>
        <row r="3657">
          <cell r="D3657" t="str">
            <v>D2_OR_u_200</v>
          </cell>
        </row>
        <row r="3658">
          <cell r="D3658" t="str">
            <v>D2_OR_u_200</v>
          </cell>
        </row>
        <row r="3659">
          <cell r="D3659" t="str">
            <v>D2_OR_u_200</v>
          </cell>
        </row>
        <row r="3660">
          <cell r="D3660" t="str">
            <v>D2_OR_u_200</v>
          </cell>
        </row>
        <row r="3661">
          <cell r="D3661" t="str">
            <v>D2_OR_u_200</v>
          </cell>
        </row>
        <row r="3662">
          <cell r="D3662" t="str">
            <v>D2_OR_v_250</v>
          </cell>
        </row>
        <row r="3663">
          <cell r="D3663" t="str">
            <v>D2_OR_v_250</v>
          </cell>
        </row>
        <row r="3664">
          <cell r="D3664" t="str">
            <v>D2_OR_v_250</v>
          </cell>
        </row>
        <row r="3665">
          <cell r="D3665" t="str">
            <v>D2_OR_v_250</v>
          </cell>
        </row>
        <row r="3666">
          <cell r="D3666" t="str">
            <v>D2_OR_v_250</v>
          </cell>
        </row>
        <row r="3667">
          <cell r="D3667" t="str">
            <v>D2_OR_v_250</v>
          </cell>
        </row>
        <row r="3668">
          <cell r="D3668" t="str">
            <v>D2_OR_v_250</v>
          </cell>
        </row>
        <row r="3669">
          <cell r="D3669" t="str">
            <v>D2_OR_v_250</v>
          </cell>
        </row>
        <row r="3670">
          <cell r="D3670" t="str">
            <v>D2_OR_v_250</v>
          </cell>
        </row>
        <row r="3671">
          <cell r="D3671" t="str">
            <v>D2_OR_v_250</v>
          </cell>
        </row>
        <row r="3672">
          <cell r="D3672" t="str">
            <v>D2_OR_v_250</v>
          </cell>
        </row>
        <row r="3673">
          <cell r="D3673" t="str">
            <v>D2_OR_v_250</v>
          </cell>
        </row>
        <row r="3674">
          <cell r="D3674" t="str">
            <v>D2_OR_v_250</v>
          </cell>
        </row>
        <row r="3675">
          <cell r="D3675" t="str">
            <v>D2_OR_v_250</v>
          </cell>
        </row>
        <row r="3676">
          <cell r="D3676" t="str">
            <v>D2_OR_v_250</v>
          </cell>
        </row>
        <row r="3677">
          <cell r="D3677" t="str">
            <v>D2_OR_v_250</v>
          </cell>
        </row>
        <row r="3678">
          <cell r="D3678" t="str">
            <v>D2_OR_v_250</v>
          </cell>
        </row>
        <row r="3679">
          <cell r="D3679" t="str">
            <v>D2_OR_v_250</v>
          </cell>
        </row>
        <row r="3680">
          <cell r="D3680" t="str">
            <v>D2_OR_v_250</v>
          </cell>
        </row>
        <row r="3681">
          <cell r="D3681" t="str">
            <v>D2_OR_v_250</v>
          </cell>
        </row>
        <row r="3682">
          <cell r="D3682" t="str">
            <v>D2_OR_w_300</v>
          </cell>
        </row>
        <row r="3683">
          <cell r="D3683" t="str">
            <v>D2_OR_w_300</v>
          </cell>
        </row>
        <row r="3684">
          <cell r="D3684" t="str">
            <v>D2_OR_w_300</v>
          </cell>
        </row>
        <row r="3685">
          <cell r="D3685" t="str">
            <v>D2_OR_w_300</v>
          </cell>
        </row>
        <row r="3686">
          <cell r="D3686" t="str">
            <v>D2_OR_w_300</v>
          </cell>
        </row>
        <row r="3687">
          <cell r="D3687" t="str">
            <v>D2_OR_w_300</v>
          </cell>
        </row>
        <row r="3688">
          <cell r="D3688" t="str">
            <v>D2_OR_w_300</v>
          </cell>
        </row>
        <row r="3689">
          <cell r="D3689" t="str">
            <v>D2_OR_w_300</v>
          </cell>
        </row>
        <row r="3690">
          <cell r="D3690" t="str">
            <v>D2_OR_w_300</v>
          </cell>
        </row>
        <row r="3691">
          <cell r="D3691" t="str">
            <v>D2_OR_w_300</v>
          </cell>
        </row>
        <row r="3692">
          <cell r="D3692" t="str">
            <v>D2_OR_w_300</v>
          </cell>
        </row>
        <row r="3693">
          <cell r="D3693" t="str">
            <v>D2_OR_w_300</v>
          </cell>
        </row>
        <row r="3694">
          <cell r="D3694" t="str">
            <v>D2_OR_w_300</v>
          </cell>
        </row>
        <row r="3695">
          <cell r="D3695" t="str">
            <v>D2_OR_w_300</v>
          </cell>
        </row>
        <row r="3696">
          <cell r="D3696" t="str">
            <v>D2_OR_w_300</v>
          </cell>
        </row>
        <row r="3697">
          <cell r="D3697" t="str">
            <v>D2_OR_w_300</v>
          </cell>
        </row>
        <row r="3698">
          <cell r="D3698" t="str">
            <v>D2_OR_w_300</v>
          </cell>
        </row>
        <row r="3699">
          <cell r="D3699" t="str">
            <v>D2_OR_w_300</v>
          </cell>
        </row>
        <row r="3700">
          <cell r="D3700" t="str">
            <v>D2_OR_w_300</v>
          </cell>
        </row>
        <row r="3701">
          <cell r="D3701" t="str">
            <v>D2_OR_w_300</v>
          </cell>
        </row>
        <row r="3702">
          <cell r="D3702" t="str">
            <v>D2_OR_x_400</v>
          </cell>
        </row>
        <row r="3703">
          <cell r="D3703" t="str">
            <v>D2_OR_x_400</v>
          </cell>
        </row>
        <row r="3704">
          <cell r="D3704" t="str">
            <v>D2_OR_x_400</v>
          </cell>
        </row>
        <row r="3705">
          <cell r="D3705" t="str">
            <v>D2_OR_x_400</v>
          </cell>
        </row>
        <row r="3706">
          <cell r="D3706" t="str">
            <v>D2_OR_x_400</v>
          </cell>
        </row>
        <row r="3707">
          <cell r="D3707" t="str">
            <v>D2_OR_x_400</v>
          </cell>
        </row>
        <row r="3708">
          <cell r="D3708" t="str">
            <v>D2_OR_x_400</v>
          </cell>
        </row>
        <row r="3709">
          <cell r="D3709" t="str">
            <v>D2_OR_x_400</v>
          </cell>
        </row>
        <row r="3710">
          <cell r="D3710" t="str">
            <v>D2_OR_x_400</v>
          </cell>
        </row>
        <row r="3711">
          <cell r="D3711" t="str">
            <v>D2_OR_x_400</v>
          </cell>
        </row>
        <row r="3712">
          <cell r="D3712" t="str">
            <v>D2_OR_x_400</v>
          </cell>
        </row>
        <row r="3713">
          <cell r="D3713" t="str">
            <v>D2_OR_x_400</v>
          </cell>
        </row>
        <row r="3714">
          <cell r="D3714" t="str">
            <v>D2_OR_x_400</v>
          </cell>
        </row>
        <row r="3715">
          <cell r="D3715" t="str">
            <v>D2_OR_x_400</v>
          </cell>
        </row>
        <row r="3716">
          <cell r="D3716" t="str">
            <v>D2_OR_x_400</v>
          </cell>
        </row>
        <row r="3717">
          <cell r="D3717" t="str">
            <v>D2_OR_x_400</v>
          </cell>
        </row>
        <row r="3718">
          <cell r="D3718" t="str">
            <v>D2_OR_x_400</v>
          </cell>
        </row>
        <row r="3719">
          <cell r="D3719" t="str">
            <v>D2_OR_x_400</v>
          </cell>
        </row>
        <row r="3720">
          <cell r="D3720" t="str">
            <v>D2_OR_x_400</v>
          </cell>
        </row>
        <row r="3721">
          <cell r="D3721" t="str">
            <v>D2_OR_x_400</v>
          </cell>
        </row>
        <row r="3722">
          <cell r="D3722" t="str">
            <v>D2_OR_y_500</v>
          </cell>
        </row>
        <row r="3723">
          <cell r="D3723" t="str">
            <v>D2_OR_y_500</v>
          </cell>
        </row>
        <row r="3724">
          <cell r="D3724" t="str">
            <v>D2_OR_y_500</v>
          </cell>
        </row>
        <row r="3725">
          <cell r="D3725" t="str">
            <v>D2_OR_y_500</v>
          </cell>
        </row>
        <row r="3726">
          <cell r="D3726" t="str">
            <v>D2_OR_y_500</v>
          </cell>
        </row>
        <row r="3727">
          <cell r="D3727" t="str">
            <v>D2_OR_y_500</v>
          </cell>
        </row>
        <row r="3728">
          <cell r="D3728" t="str">
            <v>D2_OR_y_500</v>
          </cell>
        </row>
        <row r="3729">
          <cell r="D3729" t="str">
            <v>D2_OR_y_500</v>
          </cell>
        </row>
        <row r="3730">
          <cell r="D3730" t="str">
            <v>D2_OR_y_500</v>
          </cell>
        </row>
        <row r="3731">
          <cell r="D3731" t="str">
            <v>D2_OR_y_500</v>
          </cell>
        </row>
        <row r="3732">
          <cell r="D3732" t="str">
            <v>D2_OR_y_500</v>
          </cell>
        </row>
        <row r="3733">
          <cell r="D3733" t="str">
            <v>D2_OR_y_500</v>
          </cell>
        </row>
        <row r="3734">
          <cell r="D3734" t="str">
            <v>D2_OR_y_500</v>
          </cell>
        </row>
        <row r="3735">
          <cell r="D3735" t="str">
            <v>D2_OR_y_500</v>
          </cell>
        </row>
        <row r="3736">
          <cell r="D3736" t="str">
            <v>D2_OR_y_500</v>
          </cell>
        </row>
        <row r="3737">
          <cell r="D3737" t="str">
            <v>D2_OR_y_500</v>
          </cell>
        </row>
        <row r="3738">
          <cell r="D3738" t="str">
            <v>D2_OR_y_500</v>
          </cell>
        </row>
        <row r="3739">
          <cell r="D3739" t="str">
            <v>D2_OR_y_500</v>
          </cell>
        </row>
        <row r="3740">
          <cell r="D3740" t="str">
            <v>D2_OR_y_500</v>
          </cell>
        </row>
        <row r="3741">
          <cell r="D3741" t="str">
            <v>D2_OR_y_500</v>
          </cell>
        </row>
        <row r="3742">
          <cell r="D3742" t="str">
            <v>D2_OR_z_750</v>
          </cell>
        </row>
        <row r="3743">
          <cell r="D3743" t="str">
            <v>D2_OR_z_750</v>
          </cell>
        </row>
        <row r="3744">
          <cell r="D3744" t="str">
            <v>D2_OR_z_750</v>
          </cell>
        </row>
        <row r="3745">
          <cell r="D3745" t="str">
            <v>D2_OR_z_750</v>
          </cell>
        </row>
        <row r="3746">
          <cell r="D3746" t="str">
            <v>D2_OR_z_750</v>
          </cell>
        </row>
        <row r="3747">
          <cell r="D3747" t="str">
            <v>D2_OR_z_750</v>
          </cell>
        </row>
        <row r="3748">
          <cell r="D3748" t="str">
            <v>D2_OR_z_750</v>
          </cell>
        </row>
        <row r="3749">
          <cell r="D3749" t="str">
            <v>D2_OR_z_750</v>
          </cell>
        </row>
        <row r="3750">
          <cell r="D3750" t="str">
            <v>D2_OR_z_750</v>
          </cell>
        </row>
        <row r="3751">
          <cell r="D3751" t="str">
            <v>D2_OR_z_750</v>
          </cell>
        </row>
        <row r="3752">
          <cell r="D3752" t="str">
            <v>D2_OR_z_750</v>
          </cell>
        </row>
        <row r="3753">
          <cell r="D3753" t="str">
            <v>D2_OR_z_750</v>
          </cell>
        </row>
        <row r="3754">
          <cell r="D3754" t="str">
            <v>D2_OR_z_750</v>
          </cell>
        </row>
        <row r="3755">
          <cell r="D3755" t="str">
            <v>D2_OR_z_750</v>
          </cell>
        </row>
        <row r="3756">
          <cell r="D3756" t="str">
            <v>D2_OR_z_750</v>
          </cell>
        </row>
        <row r="3757">
          <cell r="D3757" t="str">
            <v>D2_OR_z_750</v>
          </cell>
        </row>
        <row r="3758">
          <cell r="D3758" t="str">
            <v>D2_OR_z_750</v>
          </cell>
        </row>
        <row r="3759">
          <cell r="D3759" t="str">
            <v>D2_OR_z_750</v>
          </cell>
        </row>
        <row r="3760">
          <cell r="D3760" t="str">
            <v>D2_OR_z_750</v>
          </cell>
        </row>
        <row r="3761">
          <cell r="D3761" t="str">
            <v>D2_OR_z_750</v>
          </cell>
        </row>
        <row r="3762">
          <cell r="D3762" t="str">
            <v>D2_OR_z_9999</v>
          </cell>
        </row>
        <row r="3763">
          <cell r="D3763" t="str">
            <v>D2_OR_z_9999</v>
          </cell>
        </row>
        <row r="3764">
          <cell r="D3764" t="str">
            <v>D2_OR_z_9999</v>
          </cell>
        </row>
        <row r="3765">
          <cell r="D3765" t="str">
            <v>D2_OR_z_9999</v>
          </cell>
        </row>
        <row r="3766">
          <cell r="D3766" t="str">
            <v>D2_OR_z_9999</v>
          </cell>
        </row>
        <row r="3767">
          <cell r="D3767" t="str">
            <v>D2_OR_z_9999</v>
          </cell>
        </row>
        <row r="3768">
          <cell r="D3768" t="str">
            <v>D2_OR_z_9999</v>
          </cell>
        </row>
        <row r="3769">
          <cell r="D3769" t="str">
            <v>D2_OR_z_9999</v>
          </cell>
        </row>
        <row r="3770">
          <cell r="D3770" t="str">
            <v>D2_OR_z_9999</v>
          </cell>
        </row>
        <row r="3771">
          <cell r="D3771" t="str">
            <v>D2_OR_z_9999</v>
          </cell>
        </row>
        <row r="3772">
          <cell r="D3772" t="str">
            <v>D2_OR_z_9999</v>
          </cell>
        </row>
        <row r="3773">
          <cell r="D3773" t="str">
            <v>D2_OR_z_9999</v>
          </cell>
        </row>
        <row r="3774">
          <cell r="D3774" t="str">
            <v>D2_OR_z_9999</v>
          </cell>
        </row>
        <row r="3775">
          <cell r="D3775" t="str">
            <v>D2_OR_z_9999</v>
          </cell>
        </row>
        <row r="3776">
          <cell r="D3776" t="str">
            <v>D2_OR_z_9999</v>
          </cell>
        </row>
        <row r="3777">
          <cell r="D3777" t="str">
            <v>D2_OR_z_9999</v>
          </cell>
        </row>
        <row r="3778">
          <cell r="D3778" t="str">
            <v>D2_OR_z_9999</v>
          </cell>
        </row>
        <row r="3779">
          <cell r="D3779" t="str">
            <v>D2_OR_z_9999</v>
          </cell>
        </row>
        <row r="3780">
          <cell r="D3780" t="str">
            <v>D2_OR_z_9999</v>
          </cell>
        </row>
        <row r="3781">
          <cell r="D3781" t="str">
            <v>D2_OR_z_9999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  <row r="4200">
          <cell r="D4200">
            <v>0</v>
          </cell>
        </row>
        <row r="4201">
          <cell r="D4201">
            <v>0</v>
          </cell>
        </row>
        <row r="4202">
          <cell r="D4202">
            <v>0</v>
          </cell>
        </row>
        <row r="4203">
          <cell r="D4203">
            <v>0</v>
          </cell>
        </row>
        <row r="4204">
          <cell r="D4204">
            <v>0</v>
          </cell>
        </row>
        <row r="4205">
          <cell r="D4205">
            <v>0</v>
          </cell>
        </row>
        <row r="4206">
          <cell r="D4206">
            <v>0</v>
          </cell>
        </row>
        <row r="4207">
          <cell r="D4207">
            <v>0</v>
          </cell>
        </row>
        <row r="4208">
          <cell r="D4208">
            <v>0</v>
          </cell>
        </row>
        <row r="4209">
          <cell r="D4209">
            <v>0</v>
          </cell>
        </row>
        <row r="4210">
          <cell r="D4210">
            <v>0</v>
          </cell>
        </row>
        <row r="4211">
          <cell r="D4211">
            <v>0</v>
          </cell>
        </row>
        <row r="4212">
          <cell r="D4212">
            <v>0</v>
          </cell>
        </row>
        <row r="4213">
          <cell r="D4213">
            <v>0</v>
          </cell>
        </row>
        <row r="4214">
          <cell r="D4214">
            <v>0</v>
          </cell>
        </row>
        <row r="4215">
          <cell r="D4215">
            <v>0</v>
          </cell>
        </row>
        <row r="4216">
          <cell r="D4216">
            <v>0</v>
          </cell>
        </row>
        <row r="4217">
          <cell r="D4217">
            <v>0</v>
          </cell>
        </row>
        <row r="4218">
          <cell r="D4218">
            <v>0</v>
          </cell>
        </row>
        <row r="4219">
          <cell r="D4219">
            <v>0</v>
          </cell>
        </row>
        <row r="4220">
          <cell r="D4220">
            <v>0</v>
          </cell>
        </row>
        <row r="4221">
          <cell r="D4221">
            <v>0</v>
          </cell>
        </row>
        <row r="4222">
          <cell r="D4222">
            <v>0</v>
          </cell>
        </row>
        <row r="4223">
          <cell r="D4223">
            <v>0</v>
          </cell>
        </row>
        <row r="4224">
          <cell r="D4224">
            <v>0</v>
          </cell>
        </row>
        <row r="4225">
          <cell r="D4225">
            <v>0</v>
          </cell>
        </row>
        <row r="4226">
          <cell r="D4226">
            <v>0</v>
          </cell>
        </row>
        <row r="4227">
          <cell r="D4227">
            <v>0</v>
          </cell>
        </row>
        <row r="4228">
          <cell r="D4228">
            <v>0</v>
          </cell>
        </row>
        <row r="4229">
          <cell r="D4229">
            <v>0</v>
          </cell>
        </row>
        <row r="4230">
          <cell r="D4230">
            <v>0</v>
          </cell>
        </row>
        <row r="4231">
          <cell r="D4231">
            <v>0</v>
          </cell>
        </row>
        <row r="4232">
          <cell r="D4232">
            <v>0</v>
          </cell>
        </row>
        <row r="4233">
          <cell r="D4233">
            <v>0</v>
          </cell>
        </row>
        <row r="4234">
          <cell r="D4234">
            <v>0</v>
          </cell>
        </row>
        <row r="4235">
          <cell r="D4235">
            <v>0</v>
          </cell>
        </row>
        <row r="4236">
          <cell r="D4236">
            <v>0</v>
          </cell>
        </row>
        <row r="4237">
          <cell r="D4237">
            <v>0</v>
          </cell>
        </row>
        <row r="4238">
          <cell r="D4238">
            <v>0</v>
          </cell>
        </row>
        <row r="4239">
          <cell r="D4239">
            <v>0</v>
          </cell>
        </row>
        <row r="4240">
          <cell r="D4240">
            <v>0</v>
          </cell>
        </row>
        <row r="4241">
          <cell r="D4241">
            <v>0</v>
          </cell>
        </row>
        <row r="4242">
          <cell r="D4242">
            <v>0</v>
          </cell>
        </row>
        <row r="4243">
          <cell r="D4243">
            <v>0</v>
          </cell>
        </row>
        <row r="4244">
          <cell r="D4244">
            <v>0</v>
          </cell>
        </row>
        <row r="4245">
          <cell r="D4245">
            <v>0</v>
          </cell>
        </row>
        <row r="4246">
          <cell r="D4246">
            <v>0</v>
          </cell>
        </row>
        <row r="4247">
          <cell r="D4247">
            <v>0</v>
          </cell>
        </row>
        <row r="4248">
          <cell r="D4248">
            <v>0</v>
          </cell>
        </row>
        <row r="4249">
          <cell r="D4249">
            <v>0</v>
          </cell>
        </row>
        <row r="4250">
          <cell r="D4250">
            <v>0</v>
          </cell>
        </row>
        <row r="4251">
          <cell r="D4251">
            <v>0</v>
          </cell>
        </row>
        <row r="4252">
          <cell r="D4252">
            <v>0</v>
          </cell>
        </row>
        <row r="4253">
          <cell r="D4253">
            <v>0</v>
          </cell>
        </row>
        <row r="4254">
          <cell r="D4254">
            <v>0</v>
          </cell>
        </row>
        <row r="4255">
          <cell r="D4255">
            <v>0</v>
          </cell>
        </row>
        <row r="4256">
          <cell r="D4256">
            <v>0</v>
          </cell>
        </row>
        <row r="4257">
          <cell r="D4257">
            <v>0</v>
          </cell>
        </row>
        <row r="4258">
          <cell r="D4258">
            <v>0</v>
          </cell>
        </row>
        <row r="4259">
          <cell r="D4259">
            <v>0</v>
          </cell>
        </row>
        <row r="4260">
          <cell r="D4260">
            <v>0</v>
          </cell>
        </row>
        <row r="4261">
          <cell r="D4261">
            <v>0</v>
          </cell>
        </row>
        <row r="4262">
          <cell r="D4262">
            <v>0</v>
          </cell>
        </row>
        <row r="4263">
          <cell r="D4263">
            <v>0</v>
          </cell>
        </row>
        <row r="4264">
          <cell r="D4264">
            <v>0</v>
          </cell>
        </row>
        <row r="4265">
          <cell r="D4265">
            <v>0</v>
          </cell>
        </row>
        <row r="4266">
          <cell r="D4266">
            <v>0</v>
          </cell>
        </row>
        <row r="4267">
          <cell r="D4267">
            <v>0</v>
          </cell>
        </row>
        <row r="4268">
          <cell r="D4268">
            <v>0</v>
          </cell>
        </row>
        <row r="4269">
          <cell r="D4269">
            <v>0</v>
          </cell>
        </row>
        <row r="4270">
          <cell r="D4270">
            <v>0</v>
          </cell>
        </row>
        <row r="4271">
          <cell r="D4271">
            <v>0</v>
          </cell>
        </row>
        <row r="4272">
          <cell r="D4272">
            <v>0</v>
          </cell>
        </row>
        <row r="4273">
          <cell r="D4273">
            <v>0</v>
          </cell>
        </row>
        <row r="4274">
          <cell r="D4274">
            <v>0</v>
          </cell>
        </row>
        <row r="4275">
          <cell r="D4275">
            <v>0</v>
          </cell>
        </row>
        <row r="4276">
          <cell r="D4276">
            <v>0</v>
          </cell>
        </row>
        <row r="4277">
          <cell r="D4277">
            <v>0</v>
          </cell>
        </row>
        <row r="4278">
          <cell r="D4278">
            <v>0</v>
          </cell>
        </row>
        <row r="4279">
          <cell r="D4279">
            <v>0</v>
          </cell>
        </row>
        <row r="4280">
          <cell r="D4280">
            <v>0</v>
          </cell>
        </row>
        <row r="4281">
          <cell r="D4281">
            <v>0</v>
          </cell>
        </row>
        <row r="4282">
          <cell r="D4282">
            <v>0</v>
          </cell>
        </row>
        <row r="4283">
          <cell r="D4283">
            <v>0</v>
          </cell>
        </row>
        <row r="4284">
          <cell r="D4284">
            <v>0</v>
          </cell>
        </row>
        <row r="4285">
          <cell r="D4285">
            <v>0</v>
          </cell>
        </row>
        <row r="4286">
          <cell r="D4286">
            <v>0</v>
          </cell>
        </row>
        <row r="4287">
          <cell r="D4287">
            <v>0</v>
          </cell>
        </row>
        <row r="4288">
          <cell r="D4288">
            <v>0</v>
          </cell>
        </row>
        <row r="4289">
          <cell r="D4289">
            <v>0</v>
          </cell>
        </row>
        <row r="4290">
          <cell r="D4290">
            <v>0</v>
          </cell>
        </row>
        <row r="4291">
          <cell r="D4291">
            <v>0</v>
          </cell>
        </row>
        <row r="4292">
          <cell r="D4292">
            <v>0</v>
          </cell>
        </row>
        <row r="4293">
          <cell r="D4293">
            <v>0</v>
          </cell>
        </row>
        <row r="4294">
          <cell r="D4294">
            <v>0</v>
          </cell>
        </row>
        <row r="4295">
          <cell r="D4295">
            <v>0</v>
          </cell>
        </row>
        <row r="4296">
          <cell r="D4296">
            <v>0</v>
          </cell>
        </row>
        <row r="4297">
          <cell r="D4297">
            <v>0</v>
          </cell>
        </row>
        <row r="4298">
          <cell r="D4298">
            <v>0</v>
          </cell>
        </row>
        <row r="4299">
          <cell r="D4299">
            <v>0</v>
          </cell>
        </row>
        <row r="4300">
          <cell r="D4300">
            <v>0</v>
          </cell>
        </row>
        <row r="4301">
          <cell r="D4301">
            <v>0</v>
          </cell>
        </row>
        <row r="4302">
          <cell r="D4302">
            <v>0</v>
          </cell>
        </row>
        <row r="4303">
          <cell r="D4303">
            <v>0</v>
          </cell>
        </row>
        <row r="4304">
          <cell r="D4304">
            <v>0</v>
          </cell>
        </row>
        <row r="4305">
          <cell r="D4305">
            <v>0</v>
          </cell>
        </row>
        <row r="4306">
          <cell r="D4306">
            <v>0</v>
          </cell>
        </row>
        <row r="4307">
          <cell r="D4307">
            <v>0</v>
          </cell>
        </row>
        <row r="4308">
          <cell r="D4308">
            <v>0</v>
          </cell>
        </row>
        <row r="4309">
          <cell r="D4309">
            <v>0</v>
          </cell>
        </row>
        <row r="4310">
          <cell r="D4310">
            <v>0</v>
          </cell>
        </row>
        <row r="4311">
          <cell r="D4311">
            <v>0</v>
          </cell>
        </row>
        <row r="4312">
          <cell r="D4312">
            <v>0</v>
          </cell>
        </row>
        <row r="4313">
          <cell r="D4313">
            <v>0</v>
          </cell>
        </row>
        <row r="4314">
          <cell r="D4314">
            <v>0</v>
          </cell>
        </row>
        <row r="4315">
          <cell r="D4315">
            <v>0</v>
          </cell>
        </row>
        <row r="4316">
          <cell r="D4316">
            <v>0</v>
          </cell>
        </row>
        <row r="4317">
          <cell r="D4317">
            <v>0</v>
          </cell>
        </row>
        <row r="4318">
          <cell r="D4318">
            <v>0</v>
          </cell>
        </row>
        <row r="4319">
          <cell r="D4319">
            <v>0</v>
          </cell>
        </row>
        <row r="4320">
          <cell r="D4320">
            <v>0</v>
          </cell>
        </row>
        <row r="4321">
          <cell r="D4321">
            <v>0</v>
          </cell>
        </row>
        <row r="4322">
          <cell r="D4322">
            <v>0</v>
          </cell>
        </row>
        <row r="4323">
          <cell r="D4323">
            <v>0</v>
          </cell>
        </row>
        <row r="4324">
          <cell r="D4324">
            <v>0</v>
          </cell>
        </row>
        <row r="4325">
          <cell r="D4325">
            <v>0</v>
          </cell>
        </row>
        <row r="4326">
          <cell r="D4326">
            <v>0</v>
          </cell>
        </row>
        <row r="4327">
          <cell r="D4327">
            <v>0</v>
          </cell>
        </row>
        <row r="4328">
          <cell r="D4328">
            <v>0</v>
          </cell>
        </row>
        <row r="4329">
          <cell r="D4329">
            <v>0</v>
          </cell>
        </row>
        <row r="4330">
          <cell r="D4330">
            <v>0</v>
          </cell>
        </row>
        <row r="4331">
          <cell r="D4331">
            <v>0</v>
          </cell>
        </row>
        <row r="4332">
          <cell r="D4332">
            <v>0</v>
          </cell>
        </row>
        <row r="4333">
          <cell r="D4333">
            <v>0</v>
          </cell>
        </row>
        <row r="4334">
          <cell r="D4334">
            <v>0</v>
          </cell>
        </row>
        <row r="4335">
          <cell r="D4335">
            <v>0</v>
          </cell>
        </row>
        <row r="4336">
          <cell r="D4336">
            <v>0</v>
          </cell>
        </row>
        <row r="4337">
          <cell r="D4337">
            <v>0</v>
          </cell>
        </row>
        <row r="4338">
          <cell r="D4338">
            <v>0</v>
          </cell>
        </row>
        <row r="4339">
          <cell r="D4339">
            <v>0</v>
          </cell>
        </row>
        <row r="4340">
          <cell r="D4340">
            <v>0</v>
          </cell>
        </row>
        <row r="4341">
          <cell r="D4341">
            <v>0</v>
          </cell>
        </row>
        <row r="4342">
          <cell r="D4342">
            <v>0</v>
          </cell>
        </row>
        <row r="4343">
          <cell r="D4343">
            <v>0</v>
          </cell>
        </row>
        <row r="4344">
          <cell r="D4344">
            <v>0</v>
          </cell>
        </row>
        <row r="4345">
          <cell r="D4345">
            <v>0</v>
          </cell>
        </row>
        <row r="4346">
          <cell r="D4346">
            <v>0</v>
          </cell>
        </row>
        <row r="4347">
          <cell r="D4347">
            <v>0</v>
          </cell>
        </row>
        <row r="4348">
          <cell r="D4348">
            <v>0</v>
          </cell>
        </row>
        <row r="4349">
          <cell r="D4349">
            <v>0</v>
          </cell>
        </row>
        <row r="4350">
          <cell r="D4350">
            <v>0</v>
          </cell>
        </row>
        <row r="4351">
          <cell r="D4351">
            <v>0</v>
          </cell>
        </row>
        <row r="4352">
          <cell r="D4352">
            <v>0</v>
          </cell>
        </row>
        <row r="4353">
          <cell r="D4353">
            <v>0</v>
          </cell>
        </row>
        <row r="4354">
          <cell r="D4354">
            <v>0</v>
          </cell>
        </row>
        <row r="4355">
          <cell r="D4355">
            <v>0</v>
          </cell>
        </row>
        <row r="4356">
          <cell r="D4356">
            <v>0</v>
          </cell>
        </row>
        <row r="4357">
          <cell r="D4357">
            <v>0</v>
          </cell>
        </row>
        <row r="4358">
          <cell r="D4358">
            <v>0</v>
          </cell>
        </row>
        <row r="4359">
          <cell r="D4359">
            <v>0</v>
          </cell>
        </row>
        <row r="4360">
          <cell r="D4360">
            <v>0</v>
          </cell>
        </row>
        <row r="4361">
          <cell r="D4361">
            <v>0</v>
          </cell>
        </row>
        <row r="4362">
          <cell r="D4362">
            <v>0</v>
          </cell>
        </row>
        <row r="4363">
          <cell r="D4363">
            <v>0</v>
          </cell>
        </row>
        <row r="4364">
          <cell r="D4364">
            <v>0</v>
          </cell>
        </row>
        <row r="4365">
          <cell r="D4365">
            <v>0</v>
          </cell>
        </row>
        <row r="4366">
          <cell r="D4366">
            <v>0</v>
          </cell>
        </row>
        <row r="4367">
          <cell r="D4367">
            <v>0</v>
          </cell>
        </row>
        <row r="4368">
          <cell r="D4368">
            <v>0</v>
          </cell>
        </row>
        <row r="4369">
          <cell r="D4369">
            <v>0</v>
          </cell>
        </row>
        <row r="4370">
          <cell r="D4370">
            <v>0</v>
          </cell>
        </row>
        <row r="4371">
          <cell r="D4371">
            <v>0</v>
          </cell>
        </row>
        <row r="4372">
          <cell r="D4372">
            <v>0</v>
          </cell>
        </row>
        <row r="4373">
          <cell r="D4373">
            <v>0</v>
          </cell>
        </row>
        <row r="4374">
          <cell r="D4374">
            <v>0</v>
          </cell>
        </row>
        <row r="4375">
          <cell r="D4375">
            <v>0</v>
          </cell>
        </row>
        <row r="4376">
          <cell r="D4376">
            <v>0</v>
          </cell>
        </row>
        <row r="4377">
          <cell r="D4377">
            <v>0</v>
          </cell>
        </row>
        <row r="4378">
          <cell r="D4378">
            <v>0</v>
          </cell>
        </row>
        <row r="4379">
          <cell r="D4379">
            <v>0</v>
          </cell>
        </row>
        <row r="4380">
          <cell r="D4380">
            <v>0</v>
          </cell>
        </row>
        <row r="4381">
          <cell r="D4381">
            <v>0</v>
          </cell>
        </row>
        <row r="4382">
          <cell r="D4382">
            <v>0</v>
          </cell>
        </row>
        <row r="4383">
          <cell r="D4383">
            <v>0</v>
          </cell>
        </row>
        <row r="4384">
          <cell r="D4384">
            <v>0</v>
          </cell>
        </row>
        <row r="4385">
          <cell r="D4385">
            <v>0</v>
          </cell>
        </row>
        <row r="4386">
          <cell r="D4386">
            <v>0</v>
          </cell>
        </row>
        <row r="4387">
          <cell r="D4387">
            <v>0</v>
          </cell>
        </row>
        <row r="4388">
          <cell r="D4388">
            <v>0</v>
          </cell>
        </row>
        <row r="4389">
          <cell r="D4389">
            <v>0</v>
          </cell>
        </row>
        <row r="4390">
          <cell r="D4390">
            <v>0</v>
          </cell>
        </row>
        <row r="4391">
          <cell r="D4391">
            <v>0</v>
          </cell>
        </row>
        <row r="4392">
          <cell r="D4392">
            <v>0</v>
          </cell>
        </row>
        <row r="4393">
          <cell r="D4393">
            <v>0</v>
          </cell>
        </row>
        <row r="4394">
          <cell r="D4394">
            <v>0</v>
          </cell>
        </row>
        <row r="4395">
          <cell r="D4395">
            <v>0</v>
          </cell>
        </row>
        <row r="4396">
          <cell r="D4396">
            <v>0</v>
          </cell>
        </row>
        <row r="4397">
          <cell r="D4397">
            <v>0</v>
          </cell>
        </row>
        <row r="4398">
          <cell r="D4398">
            <v>0</v>
          </cell>
        </row>
        <row r="4399">
          <cell r="D4399">
            <v>0</v>
          </cell>
        </row>
        <row r="4400">
          <cell r="D4400">
            <v>0</v>
          </cell>
        </row>
        <row r="4401">
          <cell r="D4401">
            <v>0</v>
          </cell>
        </row>
        <row r="4402">
          <cell r="D4402">
            <v>0</v>
          </cell>
        </row>
        <row r="4403">
          <cell r="D4403">
            <v>0</v>
          </cell>
        </row>
        <row r="4404">
          <cell r="D4404">
            <v>0</v>
          </cell>
        </row>
        <row r="4405">
          <cell r="D4405">
            <v>0</v>
          </cell>
        </row>
        <row r="4406">
          <cell r="D4406">
            <v>0</v>
          </cell>
        </row>
        <row r="4407">
          <cell r="D4407">
            <v>0</v>
          </cell>
        </row>
        <row r="4408">
          <cell r="D4408">
            <v>0</v>
          </cell>
        </row>
        <row r="4409">
          <cell r="D4409">
            <v>0</v>
          </cell>
        </row>
        <row r="4410">
          <cell r="D4410">
            <v>0</v>
          </cell>
        </row>
        <row r="4411">
          <cell r="D4411">
            <v>0</v>
          </cell>
        </row>
        <row r="4412">
          <cell r="D4412">
            <v>0</v>
          </cell>
        </row>
        <row r="4413">
          <cell r="D4413">
            <v>0</v>
          </cell>
        </row>
        <row r="4414">
          <cell r="D4414">
            <v>0</v>
          </cell>
        </row>
        <row r="4415">
          <cell r="D4415">
            <v>0</v>
          </cell>
        </row>
        <row r="4416">
          <cell r="D4416">
            <v>0</v>
          </cell>
        </row>
        <row r="4417">
          <cell r="D4417">
            <v>0</v>
          </cell>
        </row>
        <row r="4418">
          <cell r="D4418">
            <v>0</v>
          </cell>
        </row>
        <row r="4419">
          <cell r="D4419">
            <v>0</v>
          </cell>
        </row>
        <row r="4420">
          <cell r="D4420">
            <v>0</v>
          </cell>
        </row>
        <row r="4421">
          <cell r="D4421">
            <v>0</v>
          </cell>
        </row>
        <row r="4422">
          <cell r="D4422">
            <v>0</v>
          </cell>
        </row>
        <row r="4423">
          <cell r="D4423">
            <v>0</v>
          </cell>
        </row>
        <row r="4424">
          <cell r="D4424">
            <v>0</v>
          </cell>
        </row>
        <row r="4425">
          <cell r="D4425">
            <v>0</v>
          </cell>
        </row>
        <row r="4426">
          <cell r="D4426">
            <v>0</v>
          </cell>
        </row>
        <row r="4427">
          <cell r="D4427">
            <v>0</v>
          </cell>
        </row>
        <row r="4428">
          <cell r="D4428">
            <v>0</v>
          </cell>
        </row>
        <row r="4429">
          <cell r="D4429">
            <v>0</v>
          </cell>
        </row>
        <row r="4430">
          <cell r="D4430">
            <v>0</v>
          </cell>
        </row>
        <row r="4431">
          <cell r="D4431">
            <v>0</v>
          </cell>
        </row>
        <row r="4432">
          <cell r="D4432">
            <v>0</v>
          </cell>
        </row>
        <row r="4433">
          <cell r="D4433">
            <v>0</v>
          </cell>
        </row>
        <row r="4434">
          <cell r="D4434">
            <v>0</v>
          </cell>
        </row>
        <row r="4435">
          <cell r="D4435">
            <v>0</v>
          </cell>
        </row>
        <row r="4436">
          <cell r="D4436">
            <v>0</v>
          </cell>
        </row>
        <row r="4437">
          <cell r="D4437">
            <v>0</v>
          </cell>
        </row>
        <row r="4438">
          <cell r="D4438">
            <v>0</v>
          </cell>
        </row>
        <row r="4439">
          <cell r="D4439">
            <v>0</v>
          </cell>
        </row>
        <row r="4440">
          <cell r="D4440">
            <v>0</v>
          </cell>
        </row>
        <row r="4441">
          <cell r="D4441">
            <v>0</v>
          </cell>
        </row>
        <row r="4442">
          <cell r="D4442">
            <v>0</v>
          </cell>
        </row>
        <row r="4443">
          <cell r="D4443">
            <v>0</v>
          </cell>
        </row>
        <row r="4444">
          <cell r="D4444">
            <v>0</v>
          </cell>
        </row>
        <row r="4445">
          <cell r="D4445">
            <v>0</v>
          </cell>
        </row>
        <row r="4446">
          <cell r="D4446">
            <v>0</v>
          </cell>
        </row>
        <row r="4447">
          <cell r="D4447">
            <v>0</v>
          </cell>
        </row>
        <row r="4448">
          <cell r="D4448">
            <v>0</v>
          </cell>
        </row>
        <row r="4449">
          <cell r="D4449">
            <v>0</v>
          </cell>
        </row>
        <row r="4450">
          <cell r="D4450">
            <v>0</v>
          </cell>
        </row>
        <row r="4451">
          <cell r="D4451">
            <v>0</v>
          </cell>
        </row>
        <row r="4452">
          <cell r="D4452">
            <v>0</v>
          </cell>
        </row>
        <row r="4453">
          <cell r="D4453">
            <v>0</v>
          </cell>
        </row>
        <row r="4454">
          <cell r="D4454">
            <v>0</v>
          </cell>
        </row>
        <row r="4455">
          <cell r="D4455">
            <v>0</v>
          </cell>
        </row>
        <row r="4456">
          <cell r="D4456">
            <v>0</v>
          </cell>
        </row>
        <row r="4457">
          <cell r="D4457">
            <v>0</v>
          </cell>
        </row>
        <row r="4458">
          <cell r="D4458">
            <v>0</v>
          </cell>
        </row>
        <row r="4459">
          <cell r="D4459">
            <v>0</v>
          </cell>
        </row>
        <row r="4460">
          <cell r="D4460">
            <v>0</v>
          </cell>
        </row>
        <row r="4461">
          <cell r="D4461">
            <v>0</v>
          </cell>
        </row>
        <row r="4462">
          <cell r="D4462">
            <v>0</v>
          </cell>
        </row>
        <row r="4463">
          <cell r="D4463">
            <v>0</v>
          </cell>
        </row>
        <row r="4464">
          <cell r="D4464">
            <v>0</v>
          </cell>
        </row>
        <row r="4465">
          <cell r="D4465">
            <v>0</v>
          </cell>
        </row>
        <row r="4466">
          <cell r="D4466">
            <v>0</v>
          </cell>
        </row>
        <row r="4467">
          <cell r="D4467">
            <v>0</v>
          </cell>
        </row>
        <row r="4468">
          <cell r="D4468">
            <v>0</v>
          </cell>
        </row>
        <row r="4469">
          <cell r="D4469">
            <v>0</v>
          </cell>
        </row>
        <row r="4470">
          <cell r="D4470">
            <v>0</v>
          </cell>
        </row>
        <row r="4471">
          <cell r="D4471">
            <v>0</v>
          </cell>
        </row>
        <row r="4472">
          <cell r="D4472">
            <v>0</v>
          </cell>
        </row>
        <row r="4473">
          <cell r="D4473">
            <v>0</v>
          </cell>
        </row>
        <row r="4474">
          <cell r="D4474">
            <v>0</v>
          </cell>
        </row>
        <row r="4475">
          <cell r="D4475">
            <v>0</v>
          </cell>
        </row>
        <row r="4476">
          <cell r="D4476">
            <v>0</v>
          </cell>
        </row>
        <row r="4477">
          <cell r="D4477">
            <v>0</v>
          </cell>
        </row>
        <row r="4478">
          <cell r="D4478">
            <v>0</v>
          </cell>
        </row>
        <row r="4479">
          <cell r="D4479">
            <v>0</v>
          </cell>
        </row>
        <row r="4480">
          <cell r="D4480">
            <v>0</v>
          </cell>
        </row>
        <row r="4481">
          <cell r="D4481">
            <v>0</v>
          </cell>
        </row>
        <row r="4482">
          <cell r="D4482">
            <v>0</v>
          </cell>
        </row>
        <row r="4483">
          <cell r="D4483">
            <v>0</v>
          </cell>
        </row>
        <row r="4484">
          <cell r="D4484">
            <v>0</v>
          </cell>
        </row>
        <row r="4485">
          <cell r="D4485">
            <v>0</v>
          </cell>
        </row>
        <row r="4486">
          <cell r="D4486">
            <v>0</v>
          </cell>
        </row>
        <row r="4487">
          <cell r="D4487">
            <v>0</v>
          </cell>
        </row>
        <row r="4488">
          <cell r="D4488">
            <v>0</v>
          </cell>
        </row>
        <row r="4489">
          <cell r="D4489">
            <v>0</v>
          </cell>
        </row>
        <row r="4490">
          <cell r="D4490">
            <v>0</v>
          </cell>
        </row>
        <row r="4491">
          <cell r="D4491">
            <v>0</v>
          </cell>
        </row>
        <row r="4492">
          <cell r="D4492">
            <v>0</v>
          </cell>
        </row>
        <row r="4493">
          <cell r="D4493">
            <v>0</v>
          </cell>
        </row>
        <row r="4494">
          <cell r="D4494">
            <v>0</v>
          </cell>
        </row>
        <row r="4495">
          <cell r="D4495">
            <v>0</v>
          </cell>
        </row>
        <row r="4496">
          <cell r="D4496">
            <v>0</v>
          </cell>
        </row>
        <row r="4497">
          <cell r="D4497">
            <v>0</v>
          </cell>
        </row>
        <row r="4498">
          <cell r="D4498">
            <v>0</v>
          </cell>
        </row>
        <row r="4499">
          <cell r="D4499">
            <v>0</v>
          </cell>
        </row>
        <row r="4500">
          <cell r="D4500">
            <v>0</v>
          </cell>
        </row>
        <row r="4501">
          <cell r="D4501">
            <v>0</v>
          </cell>
        </row>
        <row r="4502">
          <cell r="D4502">
            <v>0</v>
          </cell>
        </row>
        <row r="4503">
          <cell r="D4503">
            <v>0</v>
          </cell>
        </row>
        <row r="4504">
          <cell r="D4504">
            <v>0</v>
          </cell>
        </row>
        <row r="4505">
          <cell r="D4505">
            <v>0</v>
          </cell>
        </row>
        <row r="4506">
          <cell r="D4506">
            <v>0</v>
          </cell>
        </row>
        <row r="4507">
          <cell r="D4507">
            <v>0</v>
          </cell>
        </row>
        <row r="4508">
          <cell r="D4508">
            <v>0</v>
          </cell>
        </row>
        <row r="4509">
          <cell r="D4509">
            <v>0</v>
          </cell>
        </row>
        <row r="4510">
          <cell r="D4510">
            <v>0</v>
          </cell>
        </row>
        <row r="4511">
          <cell r="D4511">
            <v>0</v>
          </cell>
        </row>
        <row r="4512">
          <cell r="D4512">
            <v>0</v>
          </cell>
        </row>
        <row r="4513">
          <cell r="D4513">
            <v>0</v>
          </cell>
        </row>
        <row r="4514">
          <cell r="D4514">
            <v>0</v>
          </cell>
        </row>
        <row r="4515">
          <cell r="D4515">
            <v>0</v>
          </cell>
        </row>
        <row r="4516">
          <cell r="D4516">
            <v>0</v>
          </cell>
        </row>
        <row r="4517">
          <cell r="D4517">
            <v>0</v>
          </cell>
        </row>
        <row r="4518">
          <cell r="D4518">
            <v>0</v>
          </cell>
        </row>
        <row r="4519">
          <cell r="D4519">
            <v>0</v>
          </cell>
        </row>
        <row r="4520">
          <cell r="D4520">
            <v>0</v>
          </cell>
        </row>
        <row r="4521">
          <cell r="D4521">
            <v>0</v>
          </cell>
        </row>
        <row r="4522">
          <cell r="D4522">
            <v>0</v>
          </cell>
        </row>
        <row r="4523">
          <cell r="D4523">
            <v>0</v>
          </cell>
        </row>
        <row r="4524">
          <cell r="D4524">
            <v>0</v>
          </cell>
        </row>
        <row r="4525">
          <cell r="D4525">
            <v>0</v>
          </cell>
        </row>
        <row r="4526">
          <cell r="D4526">
            <v>0</v>
          </cell>
        </row>
        <row r="4527">
          <cell r="D4527">
            <v>0</v>
          </cell>
        </row>
        <row r="4528">
          <cell r="D4528">
            <v>0</v>
          </cell>
        </row>
        <row r="4529">
          <cell r="D4529">
            <v>0</v>
          </cell>
        </row>
        <row r="4530">
          <cell r="D4530">
            <v>0</v>
          </cell>
        </row>
        <row r="4531">
          <cell r="D4531">
            <v>0</v>
          </cell>
        </row>
        <row r="4532">
          <cell r="D4532">
            <v>0</v>
          </cell>
        </row>
        <row r="4533">
          <cell r="D4533">
            <v>0</v>
          </cell>
        </row>
        <row r="4534">
          <cell r="D4534">
            <v>0</v>
          </cell>
        </row>
        <row r="4535">
          <cell r="D4535">
            <v>0</v>
          </cell>
        </row>
        <row r="4536">
          <cell r="D4536">
            <v>0</v>
          </cell>
        </row>
        <row r="4537">
          <cell r="D4537">
            <v>0</v>
          </cell>
        </row>
        <row r="4538">
          <cell r="D4538">
            <v>0</v>
          </cell>
        </row>
        <row r="4539">
          <cell r="D4539">
            <v>0</v>
          </cell>
        </row>
        <row r="4540">
          <cell r="D4540">
            <v>0</v>
          </cell>
        </row>
        <row r="4541">
          <cell r="D4541">
            <v>0</v>
          </cell>
        </row>
        <row r="4542">
          <cell r="D4542">
            <v>0</v>
          </cell>
        </row>
        <row r="4543">
          <cell r="D4543">
            <v>0</v>
          </cell>
        </row>
        <row r="4544">
          <cell r="D4544">
            <v>0</v>
          </cell>
        </row>
        <row r="4545">
          <cell r="D4545">
            <v>0</v>
          </cell>
        </row>
        <row r="4546">
          <cell r="D4546">
            <v>0</v>
          </cell>
        </row>
        <row r="4547">
          <cell r="D4547">
            <v>0</v>
          </cell>
        </row>
        <row r="4548">
          <cell r="D4548">
            <v>0</v>
          </cell>
        </row>
        <row r="4549">
          <cell r="D4549">
            <v>0</v>
          </cell>
        </row>
        <row r="4550">
          <cell r="D4550">
            <v>0</v>
          </cell>
        </row>
        <row r="4551">
          <cell r="D4551">
            <v>0</v>
          </cell>
        </row>
        <row r="4552">
          <cell r="D4552">
            <v>0</v>
          </cell>
        </row>
        <row r="4553">
          <cell r="D4553">
            <v>0</v>
          </cell>
        </row>
        <row r="4554">
          <cell r="D4554">
            <v>0</v>
          </cell>
        </row>
        <row r="4555">
          <cell r="D4555">
            <v>0</v>
          </cell>
        </row>
        <row r="4556">
          <cell r="D4556">
            <v>0</v>
          </cell>
        </row>
        <row r="4557">
          <cell r="D4557">
            <v>0</v>
          </cell>
        </row>
        <row r="4558">
          <cell r="D4558">
            <v>0</v>
          </cell>
        </row>
        <row r="4559">
          <cell r="D4559">
            <v>0</v>
          </cell>
        </row>
        <row r="4560">
          <cell r="D4560">
            <v>0</v>
          </cell>
        </row>
        <row r="4561">
          <cell r="D4561">
            <v>0</v>
          </cell>
        </row>
        <row r="4562">
          <cell r="D4562">
            <v>0</v>
          </cell>
        </row>
        <row r="4563">
          <cell r="D4563">
            <v>0</v>
          </cell>
        </row>
        <row r="4564">
          <cell r="D4564">
            <v>0</v>
          </cell>
        </row>
        <row r="4565">
          <cell r="D4565">
            <v>0</v>
          </cell>
        </row>
        <row r="4566">
          <cell r="D4566">
            <v>0</v>
          </cell>
        </row>
        <row r="4567">
          <cell r="D4567">
            <v>0</v>
          </cell>
        </row>
        <row r="4568">
          <cell r="D4568">
            <v>0</v>
          </cell>
        </row>
        <row r="4569">
          <cell r="D4569">
            <v>0</v>
          </cell>
        </row>
        <row r="4570">
          <cell r="D4570">
            <v>0</v>
          </cell>
        </row>
        <row r="4571">
          <cell r="D4571">
            <v>0</v>
          </cell>
        </row>
        <row r="4572">
          <cell r="D4572">
            <v>0</v>
          </cell>
        </row>
        <row r="4573">
          <cell r="D4573">
            <v>0</v>
          </cell>
        </row>
        <row r="4574">
          <cell r="D4574">
            <v>0</v>
          </cell>
        </row>
        <row r="4575">
          <cell r="D4575">
            <v>0</v>
          </cell>
        </row>
        <row r="4576">
          <cell r="D4576">
            <v>0</v>
          </cell>
        </row>
        <row r="4577">
          <cell r="D4577">
            <v>0</v>
          </cell>
        </row>
        <row r="4578">
          <cell r="D4578">
            <v>0</v>
          </cell>
        </row>
        <row r="4579">
          <cell r="D4579">
            <v>0</v>
          </cell>
        </row>
        <row r="4580">
          <cell r="D4580">
            <v>0</v>
          </cell>
        </row>
        <row r="4581">
          <cell r="D4581">
            <v>0</v>
          </cell>
        </row>
        <row r="4582">
          <cell r="D4582">
            <v>0</v>
          </cell>
        </row>
        <row r="4583">
          <cell r="D4583">
            <v>0</v>
          </cell>
        </row>
        <row r="4584">
          <cell r="D4584">
            <v>0</v>
          </cell>
        </row>
        <row r="4585">
          <cell r="D4585">
            <v>0</v>
          </cell>
        </row>
        <row r="4586">
          <cell r="D4586">
            <v>0</v>
          </cell>
        </row>
        <row r="4587">
          <cell r="D4587">
            <v>0</v>
          </cell>
        </row>
        <row r="4588">
          <cell r="D4588">
            <v>0</v>
          </cell>
        </row>
        <row r="4589">
          <cell r="D4589">
            <v>0</v>
          </cell>
        </row>
        <row r="4590">
          <cell r="D4590">
            <v>0</v>
          </cell>
        </row>
        <row r="4591">
          <cell r="D4591">
            <v>0</v>
          </cell>
        </row>
        <row r="4592">
          <cell r="D4592">
            <v>0</v>
          </cell>
        </row>
        <row r="4593">
          <cell r="D4593">
            <v>0</v>
          </cell>
        </row>
        <row r="4594">
          <cell r="D4594">
            <v>0</v>
          </cell>
        </row>
        <row r="4595">
          <cell r="D4595">
            <v>0</v>
          </cell>
        </row>
        <row r="4596">
          <cell r="D4596">
            <v>0</v>
          </cell>
        </row>
        <row r="4597">
          <cell r="D4597">
            <v>0</v>
          </cell>
        </row>
        <row r="4598">
          <cell r="D4598">
            <v>0</v>
          </cell>
        </row>
        <row r="4599">
          <cell r="D4599">
            <v>0</v>
          </cell>
        </row>
        <row r="4600">
          <cell r="D4600">
            <v>0</v>
          </cell>
        </row>
        <row r="4601">
          <cell r="D4601">
            <v>0</v>
          </cell>
        </row>
        <row r="4602">
          <cell r="D4602">
            <v>0</v>
          </cell>
        </row>
        <row r="4603">
          <cell r="D4603">
            <v>0</v>
          </cell>
        </row>
        <row r="4604">
          <cell r="D4604">
            <v>0</v>
          </cell>
        </row>
        <row r="4605">
          <cell r="D4605">
            <v>0</v>
          </cell>
        </row>
        <row r="4606">
          <cell r="D4606">
            <v>0</v>
          </cell>
        </row>
        <row r="4607">
          <cell r="D4607">
            <v>0</v>
          </cell>
        </row>
        <row r="4608">
          <cell r="D4608">
            <v>0</v>
          </cell>
        </row>
        <row r="4609">
          <cell r="D4609">
            <v>0</v>
          </cell>
        </row>
        <row r="4610">
          <cell r="D4610">
            <v>0</v>
          </cell>
        </row>
        <row r="4611">
          <cell r="D4611">
            <v>0</v>
          </cell>
        </row>
        <row r="4612">
          <cell r="D4612">
            <v>0</v>
          </cell>
        </row>
        <row r="4613">
          <cell r="D4613">
            <v>0</v>
          </cell>
        </row>
        <row r="4614">
          <cell r="D4614">
            <v>0</v>
          </cell>
        </row>
        <row r="4615">
          <cell r="D4615">
            <v>0</v>
          </cell>
        </row>
        <row r="4616">
          <cell r="D4616">
            <v>0</v>
          </cell>
        </row>
        <row r="4617">
          <cell r="D4617">
            <v>0</v>
          </cell>
        </row>
        <row r="4618">
          <cell r="D4618">
            <v>0</v>
          </cell>
        </row>
        <row r="4619">
          <cell r="D4619">
            <v>0</v>
          </cell>
        </row>
        <row r="4620">
          <cell r="D4620">
            <v>0</v>
          </cell>
        </row>
        <row r="4621">
          <cell r="D4621">
            <v>0</v>
          </cell>
        </row>
        <row r="4622">
          <cell r="D4622">
            <v>0</v>
          </cell>
        </row>
        <row r="4623">
          <cell r="D4623">
            <v>0</v>
          </cell>
        </row>
        <row r="4624">
          <cell r="D4624">
            <v>0</v>
          </cell>
        </row>
        <row r="4625">
          <cell r="D4625">
            <v>0</v>
          </cell>
        </row>
        <row r="4626">
          <cell r="D4626">
            <v>0</v>
          </cell>
        </row>
        <row r="4627">
          <cell r="D4627">
            <v>0</v>
          </cell>
        </row>
        <row r="4628">
          <cell r="D4628">
            <v>0</v>
          </cell>
        </row>
        <row r="4629">
          <cell r="D4629">
            <v>0</v>
          </cell>
        </row>
        <row r="4630">
          <cell r="D4630">
            <v>0</v>
          </cell>
        </row>
        <row r="4631">
          <cell r="D4631">
            <v>0</v>
          </cell>
        </row>
        <row r="4632">
          <cell r="D4632">
            <v>0</v>
          </cell>
        </row>
        <row r="4633">
          <cell r="D4633">
            <v>0</v>
          </cell>
        </row>
        <row r="4634">
          <cell r="D4634">
            <v>0</v>
          </cell>
        </row>
        <row r="4635">
          <cell r="D4635">
            <v>0</v>
          </cell>
        </row>
        <row r="4636">
          <cell r="D4636">
            <v>0</v>
          </cell>
        </row>
        <row r="4637">
          <cell r="D4637">
            <v>0</v>
          </cell>
        </row>
        <row r="4638">
          <cell r="D4638">
            <v>0</v>
          </cell>
        </row>
        <row r="4639">
          <cell r="D4639">
            <v>0</v>
          </cell>
        </row>
        <row r="4640">
          <cell r="D4640">
            <v>0</v>
          </cell>
        </row>
        <row r="4641">
          <cell r="D4641">
            <v>0</v>
          </cell>
        </row>
        <row r="4642">
          <cell r="D4642">
            <v>0</v>
          </cell>
        </row>
        <row r="4643">
          <cell r="D4643">
            <v>0</v>
          </cell>
        </row>
        <row r="4644">
          <cell r="D4644">
            <v>0</v>
          </cell>
        </row>
        <row r="4645">
          <cell r="D4645">
            <v>0</v>
          </cell>
        </row>
        <row r="4646">
          <cell r="D4646">
            <v>0</v>
          </cell>
        </row>
        <row r="4647">
          <cell r="D4647">
            <v>0</v>
          </cell>
        </row>
        <row r="4648">
          <cell r="D4648">
            <v>0</v>
          </cell>
        </row>
        <row r="4649">
          <cell r="D4649">
            <v>0</v>
          </cell>
        </row>
        <row r="4650">
          <cell r="D4650">
            <v>0</v>
          </cell>
        </row>
        <row r="4651">
          <cell r="D4651">
            <v>0</v>
          </cell>
        </row>
        <row r="4652">
          <cell r="D4652">
            <v>0</v>
          </cell>
        </row>
        <row r="4653">
          <cell r="D4653">
            <v>0</v>
          </cell>
        </row>
        <row r="4654">
          <cell r="D4654">
            <v>0</v>
          </cell>
        </row>
        <row r="4655">
          <cell r="D4655">
            <v>0</v>
          </cell>
        </row>
        <row r="4656">
          <cell r="D4656">
            <v>0</v>
          </cell>
        </row>
        <row r="4657">
          <cell r="D4657">
            <v>0</v>
          </cell>
        </row>
        <row r="4658">
          <cell r="D4658">
            <v>0</v>
          </cell>
        </row>
        <row r="4659">
          <cell r="D4659">
            <v>0</v>
          </cell>
        </row>
        <row r="4660">
          <cell r="D4660">
            <v>0</v>
          </cell>
        </row>
        <row r="4661">
          <cell r="D4661">
            <v>0</v>
          </cell>
        </row>
        <row r="4662">
          <cell r="D4662">
            <v>0</v>
          </cell>
        </row>
        <row r="4663">
          <cell r="D4663">
            <v>0</v>
          </cell>
        </row>
        <row r="4664">
          <cell r="D4664">
            <v>0</v>
          </cell>
        </row>
        <row r="4665">
          <cell r="D4665">
            <v>0</v>
          </cell>
        </row>
        <row r="4666">
          <cell r="D4666">
            <v>0</v>
          </cell>
        </row>
        <row r="4667">
          <cell r="D4667">
            <v>0</v>
          </cell>
        </row>
        <row r="4668">
          <cell r="D4668">
            <v>0</v>
          </cell>
        </row>
        <row r="4669">
          <cell r="D4669">
            <v>0</v>
          </cell>
        </row>
        <row r="4670">
          <cell r="D4670">
            <v>0</v>
          </cell>
        </row>
        <row r="4671">
          <cell r="D4671">
            <v>0</v>
          </cell>
        </row>
        <row r="4672">
          <cell r="D4672">
            <v>0</v>
          </cell>
        </row>
        <row r="4673">
          <cell r="D4673">
            <v>0</v>
          </cell>
        </row>
        <row r="4674">
          <cell r="D4674">
            <v>0</v>
          </cell>
        </row>
        <row r="4675">
          <cell r="D4675">
            <v>0</v>
          </cell>
        </row>
        <row r="4676">
          <cell r="D4676">
            <v>0</v>
          </cell>
        </row>
        <row r="4677">
          <cell r="D4677">
            <v>0</v>
          </cell>
        </row>
        <row r="4678">
          <cell r="D4678">
            <v>0</v>
          </cell>
        </row>
        <row r="4679">
          <cell r="D4679">
            <v>0</v>
          </cell>
        </row>
        <row r="4680">
          <cell r="D4680">
            <v>0</v>
          </cell>
        </row>
        <row r="4681">
          <cell r="D4681">
            <v>0</v>
          </cell>
        </row>
        <row r="4682">
          <cell r="D4682">
            <v>0</v>
          </cell>
        </row>
        <row r="4683">
          <cell r="D4683">
            <v>0</v>
          </cell>
        </row>
        <row r="4684">
          <cell r="D4684">
            <v>0</v>
          </cell>
        </row>
        <row r="4685">
          <cell r="D4685">
            <v>0</v>
          </cell>
        </row>
        <row r="4686">
          <cell r="D4686">
            <v>0</v>
          </cell>
        </row>
        <row r="4687">
          <cell r="D4687">
            <v>0</v>
          </cell>
        </row>
        <row r="4688">
          <cell r="D4688">
            <v>0</v>
          </cell>
        </row>
        <row r="4689">
          <cell r="D4689">
            <v>0</v>
          </cell>
        </row>
        <row r="4690">
          <cell r="D4690">
            <v>0</v>
          </cell>
        </row>
        <row r="4691">
          <cell r="D4691">
            <v>0</v>
          </cell>
        </row>
        <row r="4692">
          <cell r="D4692">
            <v>0</v>
          </cell>
        </row>
        <row r="4693">
          <cell r="D4693">
            <v>0</v>
          </cell>
        </row>
        <row r="4694">
          <cell r="D4694">
            <v>0</v>
          </cell>
        </row>
        <row r="4695">
          <cell r="D4695">
            <v>0</v>
          </cell>
        </row>
        <row r="4696">
          <cell r="D4696">
            <v>0</v>
          </cell>
        </row>
        <row r="4697">
          <cell r="D4697">
            <v>0</v>
          </cell>
        </row>
        <row r="4698">
          <cell r="D4698">
            <v>0</v>
          </cell>
        </row>
        <row r="4699">
          <cell r="D4699">
            <v>0</v>
          </cell>
        </row>
        <row r="4700">
          <cell r="D4700">
            <v>0</v>
          </cell>
        </row>
        <row r="4701">
          <cell r="D4701">
            <v>0</v>
          </cell>
        </row>
        <row r="4702">
          <cell r="D4702">
            <v>0</v>
          </cell>
        </row>
        <row r="4703">
          <cell r="D4703">
            <v>0</v>
          </cell>
        </row>
        <row r="4704">
          <cell r="D4704">
            <v>0</v>
          </cell>
        </row>
        <row r="4705">
          <cell r="D4705">
            <v>0</v>
          </cell>
        </row>
        <row r="4706">
          <cell r="D4706">
            <v>0</v>
          </cell>
        </row>
        <row r="4707">
          <cell r="D4707">
            <v>0</v>
          </cell>
        </row>
        <row r="4708">
          <cell r="D4708">
            <v>0</v>
          </cell>
        </row>
        <row r="4709">
          <cell r="D4709">
            <v>0</v>
          </cell>
        </row>
        <row r="4710">
          <cell r="D4710">
            <v>0</v>
          </cell>
        </row>
        <row r="4711">
          <cell r="D4711">
            <v>0</v>
          </cell>
        </row>
        <row r="4712">
          <cell r="D4712">
            <v>0</v>
          </cell>
        </row>
        <row r="4713">
          <cell r="D4713">
            <v>0</v>
          </cell>
        </row>
        <row r="4714">
          <cell r="D4714">
            <v>0</v>
          </cell>
        </row>
        <row r="4715">
          <cell r="D4715">
            <v>0</v>
          </cell>
        </row>
        <row r="4716">
          <cell r="D4716">
            <v>0</v>
          </cell>
        </row>
        <row r="4717">
          <cell r="D4717">
            <v>0</v>
          </cell>
        </row>
        <row r="4718">
          <cell r="D4718">
            <v>0</v>
          </cell>
        </row>
        <row r="4719">
          <cell r="D4719">
            <v>0</v>
          </cell>
        </row>
        <row r="4720">
          <cell r="D4720">
            <v>0</v>
          </cell>
        </row>
        <row r="4721">
          <cell r="D4721">
            <v>0</v>
          </cell>
        </row>
        <row r="4722">
          <cell r="D4722">
            <v>0</v>
          </cell>
        </row>
        <row r="4723">
          <cell r="D4723">
            <v>0</v>
          </cell>
        </row>
        <row r="4724">
          <cell r="D4724">
            <v>0</v>
          </cell>
        </row>
        <row r="4725">
          <cell r="D4725">
            <v>0</v>
          </cell>
        </row>
        <row r="4726">
          <cell r="D4726">
            <v>0</v>
          </cell>
        </row>
        <row r="4727">
          <cell r="D4727">
            <v>0</v>
          </cell>
        </row>
        <row r="4728">
          <cell r="D4728">
            <v>0</v>
          </cell>
        </row>
        <row r="4729">
          <cell r="D4729">
            <v>0</v>
          </cell>
        </row>
        <row r="4730">
          <cell r="D4730">
            <v>0</v>
          </cell>
        </row>
        <row r="4731">
          <cell r="D4731">
            <v>0</v>
          </cell>
        </row>
        <row r="4732">
          <cell r="D4732">
            <v>0</v>
          </cell>
        </row>
        <row r="4733">
          <cell r="D4733">
            <v>0</v>
          </cell>
        </row>
        <row r="4734">
          <cell r="D4734">
            <v>0</v>
          </cell>
        </row>
        <row r="4735">
          <cell r="D4735">
            <v>0</v>
          </cell>
        </row>
        <row r="4736">
          <cell r="D4736">
            <v>0</v>
          </cell>
        </row>
        <row r="4737">
          <cell r="D4737">
            <v>0</v>
          </cell>
        </row>
        <row r="4738">
          <cell r="D4738">
            <v>0</v>
          </cell>
        </row>
        <row r="4739">
          <cell r="D4739">
            <v>0</v>
          </cell>
        </row>
        <row r="4740">
          <cell r="D4740">
            <v>0</v>
          </cell>
        </row>
        <row r="4741">
          <cell r="D4741">
            <v>0</v>
          </cell>
        </row>
        <row r="4742">
          <cell r="D4742">
            <v>0</v>
          </cell>
        </row>
        <row r="4743">
          <cell r="D4743">
            <v>0</v>
          </cell>
        </row>
        <row r="4744">
          <cell r="D4744">
            <v>0</v>
          </cell>
        </row>
        <row r="4745">
          <cell r="D4745">
            <v>0</v>
          </cell>
        </row>
        <row r="4746">
          <cell r="D4746">
            <v>0</v>
          </cell>
        </row>
        <row r="4747">
          <cell r="D4747">
            <v>0</v>
          </cell>
        </row>
        <row r="4748">
          <cell r="D4748">
            <v>0</v>
          </cell>
        </row>
        <row r="4749">
          <cell r="D4749">
            <v>0</v>
          </cell>
        </row>
        <row r="4750">
          <cell r="D4750">
            <v>0</v>
          </cell>
        </row>
        <row r="4751">
          <cell r="D4751">
            <v>0</v>
          </cell>
        </row>
        <row r="4752">
          <cell r="D4752">
            <v>0</v>
          </cell>
        </row>
        <row r="4753">
          <cell r="D4753">
            <v>0</v>
          </cell>
        </row>
        <row r="4754">
          <cell r="D4754">
            <v>0</v>
          </cell>
        </row>
        <row r="4755">
          <cell r="D4755">
            <v>0</v>
          </cell>
        </row>
        <row r="4756">
          <cell r="D4756">
            <v>0</v>
          </cell>
        </row>
        <row r="4757">
          <cell r="D4757">
            <v>0</v>
          </cell>
        </row>
        <row r="4758">
          <cell r="D4758">
            <v>0</v>
          </cell>
        </row>
        <row r="4759">
          <cell r="D4759">
            <v>0</v>
          </cell>
        </row>
        <row r="4760">
          <cell r="D4760">
            <v>0</v>
          </cell>
        </row>
        <row r="4761">
          <cell r="D4761">
            <v>0</v>
          </cell>
        </row>
        <row r="4762">
          <cell r="D4762">
            <v>0</v>
          </cell>
        </row>
        <row r="4763">
          <cell r="D4763">
            <v>0</v>
          </cell>
        </row>
        <row r="4764">
          <cell r="D4764">
            <v>0</v>
          </cell>
        </row>
        <row r="4765">
          <cell r="D4765">
            <v>0</v>
          </cell>
        </row>
        <row r="4766">
          <cell r="D4766">
            <v>0</v>
          </cell>
        </row>
        <row r="4767">
          <cell r="D4767">
            <v>0</v>
          </cell>
        </row>
        <row r="4768">
          <cell r="D4768">
            <v>0</v>
          </cell>
        </row>
        <row r="4769">
          <cell r="D4769">
            <v>0</v>
          </cell>
        </row>
        <row r="4770">
          <cell r="D4770">
            <v>0</v>
          </cell>
        </row>
        <row r="4771">
          <cell r="D4771">
            <v>0</v>
          </cell>
        </row>
        <row r="4772">
          <cell r="D4772">
            <v>0</v>
          </cell>
        </row>
        <row r="4773">
          <cell r="D4773">
            <v>0</v>
          </cell>
        </row>
        <row r="4774">
          <cell r="D4774">
            <v>0</v>
          </cell>
        </row>
        <row r="4775">
          <cell r="D4775">
            <v>0</v>
          </cell>
        </row>
        <row r="4776">
          <cell r="D4776">
            <v>0</v>
          </cell>
        </row>
        <row r="4777">
          <cell r="D4777">
            <v>0</v>
          </cell>
        </row>
        <row r="4778">
          <cell r="D4778">
            <v>0</v>
          </cell>
        </row>
        <row r="4779">
          <cell r="D4779">
            <v>0</v>
          </cell>
        </row>
        <row r="4780">
          <cell r="D4780">
            <v>0</v>
          </cell>
        </row>
        <row r="4781">
          <cell r="D4781">
            <v>0</v>
          </cell>
        </row>
        <row r="4782">
          <cell r="D4782">
            <v>0</v>
          </cell>
        </row>
        <row r="4783">
          <cell r="D4783">
            <v>0</v>
          </cell>
        </row>
        <row r="4784">
          <cell r="D4784">
            <v>0</v>
          </cell>
        </row>
        <row r="4785">
          <cell r="D4785">
            <v>0</v>
          </cell>
        </row>
        <row r="4786">
          <cell r="D4786">
            <v>0</v>
          </cell>
        </row>
        <row r="4787">
          <cell r="D4787">
            <v>0</v>
          </cell>
        </row>
        <row r="4788">
          <cell r="D4788">
            <v>0</v>
          </cell>
        </row>
        <row r="4789">
          <cell r="D4789">
            <v>0</v>
          </cell>
        </row>
        <row r="4790">
          <cell r="D4790">
            <v>0</v>
          </cell>
        </row>
        <row r="4791">
          <cell r="D4791">
            <v>0</v>
          </cell>
        </row>
        <row r="4792">
          <cell r="D4792">
            <v>0</v>
          </cell>
        </row>
        <row r="4793">
          <cell r="D4793">
            <v>0</v>
          </cell>
        </row>
        <row r="4794">
          <cell r="D4794">
            <v>0</v>
          </cell>
        </row>
        <row r="4795">
          <cell r="D4795">
            <v>0</v>
          </cell>
        </row>
        <row r="4796">
          <cell r="D4796">
            <v>0</v>
          </cell>
        </row>
        <row r="4797">
          <cell r="D4797">
            <v>0</v>
          </cell>
        </row>
        <row r="4798">
          <cell r="D4798">
            <v>0</v>
          </cell>
        </row>
        <row r="4799">
          <cell r="D4799">
            <v>0</v>
          </cell>
        </row>
        <row r="4800">
          <cell r="D4800">
            <v>0</v>
          </cell>
        </row>
        <row r="4801">
          <cell r="D4801">
            <v>0</v>
          </cell>
        </row>
        <row r="4802">
          <cell r="D4802">
            <v>0</v>
          </cell>
        </row>
        <row r="4803">
          <cell r="D4803">
            <v>0</v>
          </cell>
        </row>
        <row r="4804">
          <cell r="D4804">
            <v>0</v>
          </cell>
        </row>
        <row r="4805">
          <cell r="D4805">
            <v>0</v>
          </cell>
        </row>
        <row r="4806">
          <cell r="D4806">
            <v>0</v>
          </cell>
        </row>
        <row r="4807">
          <cell r="D4807">
            <v>0</v>
          </cell>
        </row>
        <row r="4808">
          <cell r="D4808">
            <v>0</v>
          </cell>
        </row>
        <row r="4809">
          <cell r="D4809">
            <v>0</v>
          </cell>
        </row>
        <row r="4810">
          <cell r="D4810">
            <v>0</v>
          </cell>
        </row>
        <row r="4811">
          <cell r="D4811">
            <v>0</v>
          </cell>
        </row>
        <row r="4812">
          <cell r="D4812">
            <v>0</v>
          </cell>
        </row>
        <row r="4813">
          <cell r="D4813">
            <v>0</v>
          </cell>
        </row>
        <row r="4814">
          <cell r="D4814">
            <v>0</v>
          </cell>
        </row>
        <row r="4815">
          <cell r="D4815">
            <v>0</v>
          </cell>
        </row>
        <row r="4816">
          <cell r="D4816">
            <v>0</v>
          </cell>
        </row>
        <row r="4817">
          <cell r="D4817">
            <v>0</v>
          </cell>
        </row>
        <row r="4818">
          <cell r="D4818">
            <v>0</v>
          </cell>
        </row>
        <row r="4819">
          <cell r="D4819">
            <v>0</v>
          </cell>
        </row>
        <row r="4820">
          <cell r="D4820">
            <v>0</v>
          </cell>
        </row>
        <row r="4821">
          <cell r="D4821">
            <v>0</v>
          </cell>
        </row>
        <row r="4822">
          <cell r="D4822">
            <v>0</v>
          </cell>
        </row>
        <row r="4823">
          <cell r="D4823">
            <v>0</v>
          </cell>
        </row>
        <row r="4824">
          <cell r="D4824">
            <v>0</v>
          </cell>
        </row>
        <row r="4825">
          <cell r="D4825">
            <v>0</v>
          </cell>
        </row>
        <row r="4826">
          <cell r="D4826">
            <v>0</v>
          </cell>
        </row>
        <row r="4827">
          <cell r="D4827">
            <v>0</v>
          </cell>
        </row>
        <row r="4828">
          <cell r="D4828">
            <v>0</v>
          </cell>
        </row>
        <row r="4829">
          <cell r="D4829">
            <v>0</v>
          </cell>
        </row>
        <row r="4830">
          <cell r="D4830">
            <v>0</v>
          </cell>
        </row>
        <row r="4831">
          <cell r="D4831">
            <v>0</v>
          </cell>
        </row>
        <row r="4832">
          <cell r="D4832">
            <v>0</v>
          </cell>
        </row>
        <row r="4833">
          <cell r="D4833">
            <v>0</v>
          </cell>
        </row>
        <row r="4834">
          <cell r="D4834">
            <v>0</v>
          </cell>
        </row>
        <row r="4835">
          <cell r="D4835">
            <v>0</v>
          </cell>
        </row>
        <row r="4836">
          <cell r="D4836">
            <v>0</v>
          </cell>
        </row>
        <row r="4837">
          <cell r="D4837">
            <v>0</v>
          </cell>
        </row>
        <row r="4838">
          <cell r="D4838">
            <v>0</v>
          </cell>
        </row>
        <row r="4839">
          <cell r="D4839">
            <v>0</v>
          </cell>
        </row>
        <row r="4840">
          <cell r="D4840">
            <v>0</v>
          </cell>
        </row>
        <row r="4841">
          <cell r="D4841">
            <v>0</v>
          </cell>
        </row>
        <row r="4842">
          <cell r="D4842">
            <v>0</v>
          </cell>
        </row>
        <row r="4843">
          <cell r="D4843">
            <v>0</v>
          </cell>
        </row>
        <row r="4844">
          <cell r="D4844">
            <v>0</v>
          </cell>
        </row>
        <row r="4845">
          <cell r="D4845">
            <v>0</v>
          </cell>
        </row>
        <row r="4846">
          <cell r="D4846">
            <v>0</v>
          </cell>
        </row>
        <row r="4847">
          <cell r="D4847">
            <v>0</v>
          </cell>
        </row>
        <row r="4848">
          <cell r="D4848">
            <v>0</v>
          </cell>
        </row>
        <row r="4849">
          <cell r="D4849">
            <v>0</v>
          </cell>
        </row>
        <row r="4850">
          <cell r="D4850">
            <v>0</v>
          </cell>
        </row>
        <row r="4851">
          <cell r="D4851">
            <v>0</v>
          </cell>
        </row>
        <row r="4852">
          <cell r="D4852">
            <v>0</v>
          </cell>
        </row>
        <row r="4853">
          <cell r="D4853">
            <v>0</v>
          </cell>
        </row>
        <row r="4854">
          <cell r="D4854">
            <v>0</v>
          </cell>
        </row>
        <row r="4855">
          <cell r="D4855">
            <v>0</v>
          </cell>
        </row>
        <row r="4856">
          <cell r="D4856">
            <v>0</v>
          </cell>
        </row>
        <row r="4857">
          <cell r="D4857">
            <v>0</v>
          </cell>
        </row>
        <row r="4858">
          <cell r="D4858">
            <v>0</v>
          </cell>
        </row>
        <row r="4859">
          <cell r="D4859">
            <v>0</v>
          </cell>
        </row>
        <row r="4860">
          <cell r="D4860">
            <v>0</v>
          </cell>
        </row>
        <row r="4861">
          <cell r="D4861">
            <v>0</v>
          </cell>
        </row>
        <row r="4862">
          <cell r="D4862">
            <v>0</v>
          </cell>
        </row>
        <row r="4863">
          <cell r="D4863">
            <v>0</v>
          </cell>
        </row>
        <row r="4864">
          <cell r="D4864">
            <v>0</v>
          </cell>
        </row>
        <row r="4865">
          <cell r="D4865">
            <v>0</v>
          </cell>
        </row>
        <row r="4866">
          <cell r="D4866">
            <v>0</v>
          </cell>
        </row>
        <row r="4867">
          <cell r="D4867">
            <v>0</v>
          </cell>
        </row>
        <row r="4868">
          <cell r="D4868">
            <v>0</v>
          </cell>
        </row>
        <row r="4869">
          <cell r="D4869">
            <v>0</v>
          </cell>
        </row>
        <row r="4870">
          <cell r="D4870">
            <v>0</v>
          </cell>
        </row>
        <row r="4871">
          <cell r="D4871">
            <v>0</v>
          </cell>
        </row>
        <row r="4872">
          <cell r="D4872">
            <v>0</v>
          </cell>
        </row>
        <row r="4873">
          <cell r="D4873">
            <v>0</v>
          </cell>
        </row>
        <row r="4874">
          <cell r="D4874">
            <v>0</v>
          </cell>
        </row>
        <row r="4875">
          <cell r="D4875">
            <v>0</v>
          </cell>
        </row>
        <row r="4876">
          <cell r="D4876">
            <v>0</v>
          </cell>
        </row>
        <row r="4877">
          <cell r="D4877">
            <v>0</v>
          </cell>
        </row>
        <row r="4878">
          <cell r="D4878">
            <v>0</v>
          </cell>
        </row>
        <row r="4879">
          <cell r="D4879">
            <v>0</v>
          </cell>
        </row>
        <row r="4880">
          <cell r="D4880">
            <v>0</v>
          </cell>
        </row>
        <row r="4881">
          <cell r="D4881">
            <v>0</v>
          </cell>
        </row>
        <row r="4882">
          <cell r="D4882">
            <v>0</v>
          </cell>
        </row>
        <row r="4883">
          <cell r="D4883">
            <v>0</v>
          </cell>
        </row>
        <row r="4884">
          <cell r="D4884">
            <v>0</v>
          </cell>
        </row>
        <row r="4885">
          <cell r="D4885">
            <v>0</v>
          </cell>
        </row>
        <row r="4886">
          <cell r="D4886">
            <v>0</v>
          </cell>
        </row>
        <row r="4887">
          <cell r="D4887">
            <v>0</v>
          </cell>
        </row>
        <row r="4888">
          <cell r="D4888">
            <v>0</v>
          </cell>
        </row>
        <row r="4889">
          <cell r="D4889">
            <v>0</v>
          </cell>
        </row>
        <row r="4890">
          <cell r="D4890">
            <v>0</v>
          </cell>
        </row>
        <row r="4891">
          <cell r="D4891">
            <v>0</v>
          </cell>
        </row>
        <row r="4892">
          <cell r="D4892">
            <v>0</v>
          </cell>
        </row>
        <row r="4893">
          <cell r="D4893">
            <v>0</v>
          </cell>
        </row>
        <row r="4894">
          <cell r="D4894">
            <v>0</v>
          </cell>
        </row>
        <row r="4895">
          <cell r="D4895">
            <v>0</v>
          </cell>
        </row>
        <row r="4896">
          <cell r="D4896">
            <v>0</v>
          </cell>
        </row>
        <row r="4897">
          <cell r="D4897">
            <v>0</v>
          </cell>
        </row>
        <row r="4898">
          <cell r="D4898">
            <v>0</v>
          </cell>
        </row>
        <row r="4899">
          <cell r="D4899">
            <v>0</v>
          </cell>
        </row>
        <row r="4900">
          <cell r="D4900">
            <v>0</v>
          </cell>
        </row>
        <row r="4901">
          <cell r="D4901">
            <v>0</v>
          </cell>
        </row>
        <row r="4902">
          <cell r="D4902">
            <v>0</v>
          </cell>
        </row>
        <row r="4903">
          <cell r="D4903">
            <v>0</v>
          </cell>
        </row>
        <row r="4904">
          <cell r="D4904">
            <v>0</v>
          </cell>
        </row>
        <row r="4905">
          <cell r="D4905">
            <v>0</v>
          </cell>
        </row>
        <row r="4906">
          <cell r="D4906">
            <v>0</v>
          </cell>
        </row>
        <row r="4907">
          <cell r="D4907">
            <v>0</v>
          </cell>
        </row>
        <row r="4908">
          <cell r="D4908">
            <v>0</v>
          </cell>
        </row>
        <row r="4909">
          <cell r="D4909">
            <v>0</v>
          </cell>
        </row>
        <row r="4910">
          <cell r="D4910">
            <v>0</v>
          </cell>
        </row>
        <row r="4911">
          <cell r="D4911">
            <v>0</v>
          </cell>
        </row>
        <row r="4912">
          <cell r="D4912">
            <v>0</v>
          </cell>
        </row>
        <row r="4913">
          <cell r="D4913">
            <v>0</v>
          </cell>
        </row>
        <row r="4914">
          <cell r="D4914">
            <v>0</v>
          </cell>
        </row>
        <row r="4915">
          <cell r="D4915">
            <v>0</v>
          </cell>
        </row>
        <row r="4916">
          <cell r="D4916">
            <v>0</v>
          </cell>
        </row>
        <row r="4917">
          <cell r="D4917">
            <v>0</v>
          </cell>
        </row>
        <row r="4918">
          <cell r="D4918">
            <v>0</v>
          </cell>
        </row>
        <row r="4919">
          <cell r="D4919">
            <v>0</v>
          </cell>
        </row>
        <row r="4920">
          <cell r="D4920">
            <v>0</v>
          </cell>
        </row>
        <row r="4921">
          <cell r="D4921">
            <v>0</v>
          </cell>
        </row>
        <row r="4922">
          <cell r="D4922">
            <v>0</v>
          </cell>
        </row>
        <row r="4923">
          <cell r="D4923">
            <v>0</v>
          </cell>
        </row>
        <row r="4924">
          <cell r="D4924">
            <v>0</v>
          </cell>
        </row>
        <row r="4925">
          <cell r="D4925">
            <v>0</v>
          </cell>
        </row>
        <row r="4926">
          <cell r="D4926">
            <v>0</v>
          </cell>
        </row>
        <row r="4927">
          <cell r="D4927">
            <v>0</v>
          </cell>
        </row>
        <row r="4928">
          <cell r="D4928">
            <v>0</v>
          </cell>
        </row>
        <row r="4929">
          <cell r="D4929">
            <v>0</v>
          </cell>
        </row>
        <row r="4930">
          <cell r="D4930">
            <v>0</v>
          </cell>
        </row>
        <row r="4931">
          <cell r="D4931">
            <v>0</v>
          </cell>
        </row>
        <row r="4932">
          <cell r="D4932">
            <v>0</v>
          </cell>
        </row>
        <row r="4933">
          <cell r="D4933">
            <v>0</v>
          </cell>
        </row>
        <row r="4934">
          <cell r="D4934">
            <v>0</v>
          </cell>
        </row>
        <row r="4935">
          <cell r="D4935">
            <v>0</v>
          </cell>
        </row>
        <row r="4936">
          <cell r="D4936">
            <v>0</v>
          </cell>
        </row>
        <row r="4937">
          <cell r="D4937">
            <v>0</v>
          </cell>
        </row>
        <row r="4938">
          <cell r="D4938">
            <v>0</v>
          </cell>
        </row>
        <row r="4939">
          <cell r="D4939">
            <v>0</v>
          </cell>
        </row>
        <row r="4940">
          <cell r="D4940">
            <v>0</v>
          </cell>
        </row>
        <row r="4941">
          <cell r="D4941">
            <v>0</v>
          </cell>
        </row>
        <row r="4942">
          <cell r="D4942">
            <v>0</v>
          </cell>
        </row>
        <row r="4943">
          <cell r="D4943">
            <v>0</v>
          </cell>
        </row>
        <row r="4944">
          <cell r="D4944">
            <v>0</v>
          </cell>
        </row>
        <row r="4945">
          <cell r="D4945">
            <v>0</v>
          </cell>
        </row>
        <row r="4946">
          <cell r="D4946">
            <v>0</v>
          </cell>
        </row>
        <row r="4947">
          <cell r="D4947">
            <v>0</v>
          </cell>
        </row>
        <row r="4948">
          <cell r="D4948">
            <v>0</v>
          </cell>
        </row>
        <row r="4949">
          <cell r="D4949">
            <v>0</v>
          </cell>
        </row>
        <row r="4950">
          <cell r="D4950">
            <v>0</v>
          </cell>
        </row>
        <row r="4951">
          <cell r="D4951">
            <v>0</v>
          </cell>
        </row>
        <row r="4952">
          <cell r="D4952">
            <v>0</v>
          </cell>
        </row>
        <row r="4953">
          <cell r="D4953">
            <v>0</v>
          </cell>
        </row>
        <row r="4954">
          <cell r="D4954">
            <v>0</v>
          </cell>
        </row>
        <row r="4955">
          <cell r="D4955">
            <v>0</v>
          </cell>
        </row>
        <row r="4956">
          <cell r="D4956">
            <v>0</v>
          </cell>
        </row>
        <row r="4957">
          <cell r="D4957">
            <v>0</v>
          </cell>
        </row>
        <row r="4958">
          <cell r="D4958">
            <v>0</v>
          </cell>
        </row>
        <row r="4959">
          <cell r="D4959">
            <v>0</v>
          </cell>
        </row>
        <row r="4960">
          <cell r="D4960">
            <v>0</v>
          </cell>
        </row>
        <row r="4961">
          <cell r="D4961">
            <v>0</v>
          </cell>
        </row>
        <row r="4962">
          <cell r="D4962">
            <v>0</v>
          </cell>
        </row>
        <row r="4963">
          <cell r="D4963">
            <v>0</v>
          </cell>
        </row>
        <row r="4964">
          <cell r="D4964">
            <v>0</v>
          </cell>
        </row>
        <row r="4965">
          <cell r="D4965">
            <v>0</v>
          </cell>
        </row>
        <row r="4966">
          <cell r="D4966">
            <v>0</v>
          </cell>
        </row>
        <row r="4967">
          <cell r="D4967">
            <v>0</v>
          </cell>
        </row>
        <row r="4968">
          <cell r="D4968">
            <v>0</v>
          </cell>
        </row>
        <row r="4969">
          <cell r="D4969">
            <v>0</v>
          </cell>
        </row>
        <row r="4970">
          <cell r="D4970">
            <v>0</v>
          </cell>
        </row>
        <row r="4971">
          <cell r="D4971">
            <v>0</v>
          </cell>
        </row>
        <row r="4972">
          <cell r="D4972">
            <v>0</v>
          </cell>
        </row>
        <row r="4973">
          <cell r="D4973">
            <v>0</v>
          </cell>
        </row>
        <row r="4974">
          <cell r="D4974">
            <v>0</v>
          </cell>
        </row>
        <row r="4975">
          <cell r="D4975">
            <v>0</v>
          </cell>
        </row>
        <row r="4976">
          <cell r="D4976">
            <v>0</v>
          </cell>
        </row>
        <row r="4977">
          <cell r="D4977">
            <v>0</v>
          </cell>
        </row>
        <row r="4978">
          <cell r="D4978">
            <v>0</v>
          </cell>
        </row>
        <row r="4979">
          <cell r="D4979">
            <v>0</v>
          </cell>
        </row>
        <row r="4980">
          <cell r="D4980">
            <v>0</v>
          </cell>
        </row>
        <row r="4981">
          <cell r="D4981">
            <v>0</v>
          </cell>
        </row>
        <row r="4982">
          <cell r="D4982">
            <v>0</v>
          </cell>
        </row>
        <row r="4983">
          <cell r="D4983">
            <v>0</v>
          </cell>
        </row>
        <row r="4984">
          <cell r="D4984">
            <v>0</v>
          </cell>
        </row>
        <row r="4985">
          <cell r="D4985">
            <v>0</v>
          </cell>
        </row>
        <row r="4986">
          <cell r="D4986">
            <v>0</v>
          </cell>
        </row>
        <row r="4987">
          <cell r="D4987">
            <v>0</v>
          </cell>
        </row>
        <row r="4988">
          <cell r="D4988">
            <v>0</v>
          </cell>
        </row>
        <row r="4989">
          <cell r="D4989">
            <v>0</v>
          </cell>
        </row>
        <row r="4990">
          <cell r="D4990">
            <v>0</v>
          </cell>
        </row>
        <row r="4991">
          <cell r="D4991">
            <v>0</v>
          </cell>
        </row>
        <row r="4992">
          <cell r="D4992">
            <v>0</v>
          </cell>
        </row>
        <row r="4993">
          <cell r="D4993">
            <v>0</v>
          </cell>
        </row>
        <row r="4994">
          <cell r="D4994">
            <v>0</v>
          </cell>
        </row>
        <row r="4995">
          <cell r="D4995">
            <v>0</v>
          </cell>
        </row>
        <row r="4996">
          <cell r="D4996">
            <v>0</v>
          </cell>
        </row>
        <row r="4997">
          <cell r="D4997">
            <v>0</v>
          </cell>
        </row>
        <row r="4998">
          <cell r="D4998">
            <v>0</v>
          </cell>
        </row>
        <row r="4999">
          <cell r="D4999">
            <v>0</v>
          </cell>
        </row>
        <row r="5000">
          <cell r="D5000">
            <v>0</v>
          </cell>
        </row>
      </sheetData>
      <sheetData sheetId="3"/>
      <sheetData sheetId="4"/>
      <sheetData sheetId="5"/>
      <sheetData sheetId="6">
        <row r="2">
          <cell r="B2">
            <v>6.9199999999999998E-2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Bubble</v>
          </cell>
        </row>
      </sheetData>
      <sheetData sheetId="20">
        <row r="3">
          <cell r="E3" t="str">
            <v>Wtr
PCF</v>
          </cell>
        </row>
        <row r="4">
          <cell r="E4">
            <v>0.70428034724813537</v>
          </cell>
        </row>
        <row r="5">
          <cell r="E5">
            <v>0.13429046007135453</v>
          </cell>
        </row>
        <row r="6">
          <cell r="E6">
            <v>0.3196373471817977</v>
          </cell>
        </row>
        <row r="7">
          <cell r="E7">
            <v>0.53453896020559144</v>
          </cell>
        </row>
        <row r="8">
          <cell r="E8">
            <v>0.47222821237361617</v>
          </cell>
        </row>
        <row r="9">
          <cell r="E9">
            <v>0.43103574194902805</v>
          </cell>
        </row>
        <row r="10">
          <cell r="E10">
            <v>0.44115219184157833</v>
          </cell>
        </row>
        <row r="11">
          <cell r="E11">
            <v>0.51849191602238731</v>
          </cell>
        </row>
        <row r="12">
          <cell r="E12">
            <v>0.30189280319977996</v>
          </cell>
        </row>
        <row r="13">
          <cell r="E13">
            <v>0.46405078711142778</v>
          </cell>
        </row>
        <row r="14">
          <cell r="E14">
            <v>0.42840476949421963</v>
          </cell>
        </row>
        <row r="15">
          <cell r="E15">
            <v>0.27624372562812416</v>
          </cell>
        </row>
        <row r="16">
          <cell r="E16">
            <v>0.41963323442168826</v>
          </cell>
        </row>
        <row r="17">
          <cell r="E17">
            <v>0.42881039147070726</v>
          </cell>
        </row>
        <row r="18">
          <cell r="E18">
            <v>0.42581713948118438</v>
          </cell>
        </row>
        <row r="19">
          <cell r="E19">
            <v>0.46480119400040887</v>
          </cell>
        </row>
        <row r="20">
          <cell r="E20">
            <v>0.37506793507215208</v>
          </cell>
        </row>
        <row r="21">
          <cell r="E21">
            <v>0.32240744252971915</v>
          </cell>
        </row>
        <row r="22">
          <cell r="E22">
            <v>0.53939672016023943</v>
          </cell>
        </row>
        <row r="23">
          <cell r="E23">
            <v>0.53004069733571513</v>
          </cell>
        </row>
        <row r="24">
          <cell r="E24">
            <v>0.52503190941186773</v>
          </cell>
        </row>
        <row r="25">
          <cell r="E25">
            <v>0.46261193393878114</v>
          </cell>
        </row>
        <row r="26">
          <cell r="E26">
            <v>0.42741905538225261</v>
          </cell>
        </row>
        <row r="27">
          <cell r="E27">
            <v>0.404339277443582</v>
          </cell>
        </row>
        <row r="28">
          <cell r="E28">
            <v>0.3211728602879419</v>
          </cell>
        </row>
        <row r="29">
          <cell r="E29">
            <v>0.28537095680560004</v>
          </cell>
        </row>
        <row r="30">
          <cell r="E30">
            <v>0.26789479826661439</v>
          </cell>
        </row>
        <row r="31">
          <cell r="E31">
            <v>0.21939826117417935</v>
          </cell>
        </row>
        <row r="32">
          <cell r="E32">
            <v>0.28999254077422237</v>
          </cell>
        </row>
        <row r="33">
          <cell r="E33">
            <v>0.565120931639295</v>
          </cell>
        </row>
        <row r="34">
          <cell r="E34">
            <v>0.13968077091741257</v>
          </cell>
        </row>
        <row r="35">
          <cell r="E35">
            <v>0.31120202238480499</v>
          </cell>
        </row>
        <row r="36">
          <cell r="E36">
            <v>0.23243778015915323</v>
          </cell>
        </row>
        <row r="37">
          <cell r="E37">
            <v>0.48389171778076262</v>
          </cell>
        </row>
        <row r="38">
          <cell r="E38">
            <v>0.4469026125064991</v>
          </cell>
        </row>
        <row r="39">
          <cell r="E39">
            <v>0.41718732594882069</v>
          </cell>
        </row>
        <row r="40">
          <cell r="E40">
            <v>0.36970015603239059</v>
          </cell>
        </row>
        <row r="41">
          <cell r="E41">
            <v>0.47229711657581613</v>
          </cell>
        </row>
        <row r="42">
          <cell r="E42">
            <v>0.36211884003772898</v>
          </cell>
        </row>
        <row r="43">
          <cell r="E43">
            <v>0.44377180509943315</v>
          </cell>
        </row>
        <row r="44">
          <cell r="E44">
            <v>0.48214071312721396</v>
          </cell>
        </row>
        <row r="45">
          <cell r="E45">
            <v>0.51523935378452346</v>
          </cell>
        </row>
        <row r="46">
          <cell r="E46">
            <v>0.51529337015141841</v>
          </cell>
        </row>
        <row r="47">
          <cell r="E47">
            <v>0.46434622912211682</v>
          </cell>
        </row>
        <row r="48">
          <cell r="E48">
            <v>0.54453583561155061</v>
          </cell>
        </row>
        <row r="49">
          <cell r="E49">
            <v>0.41803968111244361</v>
          </cell>
        </row>
        <row r="50">
          <cell r="E50">
            <v>0.17206581723356418</v>
          </cell>
        </row>
        <row r="51">
          <cell r="E51">
            <v>0.40194394066026523</v>
          </cell>
        </row>
        <row r="52">
          <cell r="E52">
            <v>0.29514361058891503</v>
          </cell>
        </row>
        <row r="53">
          <cell r="E53">
            <v>0.44197921557993758</v>
          </cell>
        </row>
        <row r="54">
          <cell r="E54">
            <v>2.0313488662105882E-2</v>
          </cell>
        </row>
        <row r="55">
          <cell r="E55">
            <v>0.27534148995629321</v>
          </cell>
        </row>
        <row r="56">
          <cell r="E56">
            <v>0.11788064634761072</v>
          </cell>
        </row>
        <row r="57">
          <cell r="E57">
            <v>0.26254591741500599</v>
          </cell>
        </row>
        <row r="58">
          <cell r="E58">
            <v>0.7432314008015769</v>
          </cell>
        </row>
        <row r="59">
          <cell r="E59">
            <v>0.46606891568397923</v>
          </cell>
        </row>
        <row r="60">
          <cell r="E60">
            <v>0.58132433927025062</v>
          </cell>
        </row>
        <row r="61">
          <cell r="E61">
            <v>0.60876895596305303</v>
          </cell>
        </row>
        <row r="62">
          <cell r="E62">
            <v>0.5734321541167281</v>
          </cell>
        </row>
        <row r="63">
          <cell r="E63">
            <v>0.57130954681024748</v>
          </cell>
        </row>
        <row r="64">
          <cell r="E64">
            <v>0.4275960881003314</v>
          </cell>
        </row>
        <row r="65">
          <cell r="E65">
            <v>0.35348292088103866</v>
          </cell>
        </row>
        <row r="66">
          <cell r="E66">
            <v>0.37924179994928575</v>
          </cell>
        </row>
        <row r="67">
          <cell r="E67">
            <v>0.52530655117128033</v>
          </cell>
        </row>
        <row r="68">
          <cell r="E68">
            <v>0.44879371690529474</v>
          </cell>
        </row>
        <row r="69">
          <cell r="E69">
            <v>0.6476159455217031</v>
          </cell>
        </row>
        <row r="70">
          <cell r="E70">
            <v>0.659108381498969</v>
          </cell>
        </row>
        <row r="71">
          <cell r="E71">
            <v>0.52502877897859579</v>
          </cell>
        </row>
        <row r="72">
          <cell r="E72">
            <v>0.3965584319001948</v>
          </cell>
        </row>
        <row r="73">
          <cell r="E73">
            <v>0.45827525475131153</v>
          </cell>
        </row>
        <row r="74">
          <cell r="E74">
            <v>0.25410786309077965</v>
          </cell>
        </row>
        <row r="75">
          <cell r="E75">
            <v>0.48224717558174957</v>
          </cell>
        </row>
        <row r="76">
          <cell r="E76">
            <v>0.2615940046773953</v>
          </cell>
        </row>
        <row r="77">
          <cell r="E77">
            <v>0.40456723968824909</v>
          </cell>
        </row>
        <row r="78">
          <cell r="E78">
            <v>0.35036008153177728</v>
          </cell>
        </row>
        <row r="79">
          <cell r="E79">
            <v>0.4291251456828189</v>
          </cell>
        </row>
        <row r="80">
          <cell r="E80">
            <v>0.40434435216611836</v>
          </cell>
        </row>
        <row r="81">
          <cell r="E81">
            <v>0.41157769478623507</v>
          </cell>
        </row>
        <row r="82">
          <cell r="E82">
            <v>0.16632297779623445</v>
          </cell>
        </row>
        <row r="83">
          <cell r="E83">
            <v>0.2476142876435819</v>
          </cell>
        </row>
        <row r="84">
          <cell r="E84">
            <v>0.62310697571508433</v>
          </cell>
        </row>
        <row r="85">
          <cell r="E85">
            <v>0.43345986145218418</v>
          </cell>
        </row>
        <row r="86">
          <cell r="E86">
            <v>0.48575999329159941</v>
          </cell>
        </row>
        <row r="87">
          <cell r="E87">
            <v>0.56944319437807711</v>
          </cell>
        </row>
        <row r="88">
          <cell r="E88">
            <v>0.34216249672749854</v>
          </cell>
        </row>
        <row r="89">
          <cell r="E89">
            <v>0.406307642258735</v>
          </cell>
        </row>
        <row r="90">
          <cell r="E90">
            <v>0.43634218227482274</v>
          </cell>
        </row>
        <row r="91">
          <cell r="E91">
            <v>0.49673215922640979</v>
          </cell>
        </row>
        <row r="92">
          <cell r="E92">
            <v>0.4636333715752407</v>
          </cell>
        </row>
        <row r="93">
          <cell r="E93">
            <v>0.40235187328936689</v>
          </cell>
        </row>
        <row r="94">
          <cell r="E94">
            <v>0.3278965461830996</v>
          </cell>
        </row>
        <row r="95">
          <cell r="E95">
            <v>0.41468575230994048</v>
          </cell>
        </row>
        <row r="96">
          <cell r="E96">
            <v>0.38140124387450686</v>
          </cell>
        </row>
        <row r="97">
          <cell r="E97">
            <v>0.43001592659766508</v>
          </cell>
        </row>
        <row r="98">
          <cell r="E98">
            <v>0.50452883433779183</v>
          </cell>
        </row>
        <row r="99">
          <cell r="E99">
            <v>0.22539251101818683</v>
          </cell>
        </row>
        <row r="100">
          <cell r="E100">
            <v>0.4558661416389197</v>
          </cell>
        </row>
        <row r="101">
          <cell r="E101">
            <v>0.40419221081945522</v>
          </cell>
        </row>
        <row r="102">
          <cell r="E102">
            <v>0.5805176920072993</v>
          </cell>
        </row>
        <row r="103">
          <cell r="E103">
            <v>0.27351136705587037</v>
          </cell>
        </row>
        <row r="104">
          <cell r="E104">
            <v>0.22233715327521367</v>
          </cell>
        </row>
        <row r="105">
          <cell r="E105">
            <v>7.7056459158293608E-2</v>
          </cell>
        </row>
        <row r="106">
          <cell r="E106">
            <v>0.1906423244670265</v>
          </cell>
        </row>
        <row r="107">
          <cell r="E107">
            <v>0.29405301074924534</v>
          </cell>
        </row>
        <row r="108">
          <cell r="E108">
            <v>0.31086671656162146</v>
          </cell>
        </row>
        <row r="109">
          <cell r="E109">
            <v>0.18753349366456343</v>
          </cell>
        </row>
        <row r="110">
          <cell r="E110">
            <v>0.13699849232001071</v>
          </cell>
        </row>
        <row r="111">
          <cell r="E111">
            <v>0.31970661518800486</v>
          </cell>
        </row>
        <row r="112">
          <cell r="E112">
            <v>0.52092055083233291</v>
          </cell>
        </row>
        <row r="113">
          <cell r="E113">
            <v>0.34214096926314663</v>
          </cell>
        </row>
        <row r="114">
          <cell r="E114">
            <v>0.48502096935530281</v>
          </cell>
        </row>
        <row r="115">
          <cell r="E115">
            <v>0.60060279189407484</v>
          </cell>
        </row>
        <row r="116">
          <cell r="E116">
            <v>0.36926413200331115</v>
          </cell>
        </row>
        <row r="117">
          <cell r="E117">
            <v>0.42557219558669634</v>
          </cell>
        </row>
        <row r="118">
          <cell r="E118">
            <v>0.643547790220383</v>
          </cell>
        </row>
        <row r="119">
          <cell r="E119">
            <v>0.51794132357191436</v>
          </cell>
        </row>
        <row r="120">
          <cell r="E120">
            <v>0.57216318051804649</v>
          </cell>
        </row>
        <row r="121">
          <cell r="E121">
            <v>0.55119449361472506</v>
          </cell>
        </row>
        <row r="122">
          <cell r="E122">
            <v>0.56657551452763555</v>
          </cell>
        </row>
        <row r="123">
          <cell r="E123">
            <v>0.51939228764848644</v>
          </cell>
        </row>
        <row r="124">
          <cell r="E124">
            <v>0.4111498158040055</v>
          </cell>
        </row>
        <row r="125">
          <cell r="E125">
            <v>0.57187674818642931</v>
          </cell>
        </row>
        <row r="126">
          <cell r="E126">
            <v>0.51880012078322435</v>
          </cell>
        </row>
        <row r="127">
          <cell r="E127">
            <v>0.65826997817725896</v>
          </cell>
        </row>
        <row r="128">
          <cell r="E128">
            <v>0.49318938501946813</v>
          </cell>
        </row>
        <row r="129">
          <cell r="E129">
            <v>0.55304758549642308</v>
          </cell>
        </row>
        <row r="130">
          <cell r="E130">
            <v>0.42275602559263642</v>
          </cell>
        </row>
        <row r="131">
          <cell r="E131">
            <v>0.53196478126741253</v>
          </cell>
        </row>
        <row r="132">
          <cell r="E132">
            <v>0.52516928691030695</v>
          </cell>
        </row>
        <row r="133">
          <cell r="E133">
            <v>0.53788916310645818</v>
          </cell>
        </row>
        <row r="134">
          <cell r="E134">
            <v>0.49550245823616923</v>
          </cell>
        </row>
        <row r="135">
          <cell r="E135">
            <v>0.46028564713156306</v>
          </cell>
        </row>
        <row r="136">
          <cell r="E136">
            <v>0.27296366320008925</v>
          </cell>
        </row>
        <row r="137">
          <cell r="E137">
            <v>0.23619440299743841</v>
          </cell>
        </row>
        <row r="138">
          <cell r="E138">
            <v>0.24354821844955885</v>
          </cell>
        </row>
        <row r="139">
          <cell r="E139">
            <v>0.66681462606218178</v>
          </cell>
        </row>
        <row r="140">
          <cell r="E140">
            <v>0.3190252023091425</v>
          </cell>
        </row>
        <row r="141">
          <cell r="E141">
            <v>0.34152071270859391</v>
          </cell>
        </row>
        <row r="142">
          <cell r="E142">
            <v>0.68269080622784095</v>
          </cell>
        </row>
        <row r="143">
          <cell r="E143">
            <v>0.63030863429265693</v>
          </cell>
        </row>
        <row r="144">
          <cell r="E144">
            <v>0.69379926423475091</v>
          </cell>
        </row>
        <row r="145">
          <cell r="E145">
            <v>0.71979359557868727</v>
          </cell>
        </row>
        <row r="146">
          <cell r="E146">
            <v>0.31398132234018183</v>
          </cell>
        </row>
        <row r="147">
          <cell r="E147">
            <v>0.34454477418308849</v>
          </cell>
        </row>
        <row r="148">
          <cell r="E148">
            <v>0.52352718780360763</v>
          </cell>
        </row>
        <row r="149">
          <cell r="E149">
            <v>0.719561592168525</v>
          </cell>
        </row>
        <row r="150">
          <cell r="E150">
            <v>0.51974799820101403</v>
          </cell>
        </row>
        <row r="151">
          <cell r="E151">
            <v>0.56989166597259955</v>
          </cell>
        </row>
        <row r="152">
          <cell r="E152">
            <v>0.10380007746150292</v>
          </cell>
        </row>
        <row r="153">
          <cell r="E153">
            <v>0.69096333901848039</v>
          </cell>
        </row>
        <row r="154">
          <cell r="E154">
            <v>0.55013194193252346</v>
          </cell>
        </row>
        <row r="155">
          <cell r="E155">
            <v>0.42775127180020706</v>
          </cell>
        </row>
        <row r="156">
          <cell r="E156">
            <v>0.49269724400854081</v>
          </cell>
        </row>
        <row r="157">
          <cell r="E157">
            <v>0.73535779155373249</v>
          </cell>
        </row>
        <row r="158">
          <cell r="E158">
            <v>0.20262105126157509</v>
          </cell>
        </row>
        <row r="159">
          <cell r="E159">
            <v>0.65433082996002245</v>
          </cell>
        </row>
        <row r="160">
          <cell r="E160">
            <v>0.37338008784928889</v>
          </cell>
        </row>
        <row r="161">
          <cell r="E161">
            <v>0.31342870270666162</v>
          </cell>
        </row>
        <row r="162">
          <cell r="E162">
            <v>0.13273710113079401</v>
          </cell>
        </row>
        <row r="163">
          <cell r="E163">
            <v>0.35671506251890855</v>
          </cell>
        </row>
        <row r="164">
          <cell r="E164">
            <v>0.16213362274430956</v>
          </cell>
        </row>
        <row r="165">
          <cell r="E165">
            <v>0.3225127359381163</v>
          </cell>
        </row>
      </sheetData>
      <sheetData sheetId="21"/>
      <sheetData sheetId="2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2019%20IRP\3%20-%20Assumptions\DSM\2%20-%20Energy%20Efficiency\IRP2019%20DSM2%20potential-%20with%20adjustments%20-%20%2004302019%20(w%20ETO%20Adder%20&amp;%20Negative%20Costs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600.497142129629" createdVersion="5" refreshedVersion="5" minRefreshableVersion="3" recordCount="3780">
  <cacheSource type="worksheet">
    <worksheetSource ref="A1:V3781" sheet="ResourceData" r:id="rId2"/>
  </cacheSource>
  <cacheFields count="22">
    <cacheField name="year" numFmtId="0">
      <sharedItems containsSemiMixedTypes="0" containsString="0" containsNumber="1" containsInteger="1" minValue="2017" maxValue="2038" count="22"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18" u="1"/>
        <n v="2017" u="1"/>
      </sharedItems>
    </cacheField>
    <cacheField name="state" numFmtId="0">
      <sharedItems count="6">
        <s v="CA"/>
        <s v="ID"/>
        <s v="UT"/>
        <s v="WA"/>
        <s v="WY"/>
        <s v="OR"/>
      </sharedItems>
    </cacheField>
    <cacheField name="bubble" numFmtId="0">
      <sharedItems count="6">
        <s v="PAC - SOregonCal"/>
        <s v="PAC - Goshen"/>
        <s v="PAC - Utah"/>
        <s v="PAC - WallaWalla"/>
        <s v="PAC - Yakima"/>
        <s v="PAC - WyomingNE"/>
      </sharedItems>
    </cacheField>
    <cacheField name="resourceName" numFmtId="0">
      <sharedItems count="189">
        <s v="D2_CA_a_00"/>
        <s v="D2_CA_b_10"/>
        <s v="D2_CA_c_20"/>
        <s v="D2_CA_d_30"/>
        <s v="D2_CA_e_40"/>
        <s v="D2_CA_f_50"/>
        <s v="D2_CA_g_60"/>
        <s v="D2_CA_h_70"/>
        <s v="D2_CA_i_80"/>
        <s v="D2_CA_j_90"/>
        <s v="D2_CA_k_100"/>
        <s v="D2_CA_l_110"/>
        <s v="D2_CA_m_120"/>
        <s v="D2_CA_n_130"/>
        <s v="D2_CA_o_140"/>
        <s v="D2_CA_p_150"/>
        <s v="D2_CA_q_160"/>
        <s v="D2_CA_r_170"/>
        <s v="D2_CA_s_180"/>
        <s v="D2_CA_t_190"/>
        <s v="D2_CA_u_200"/>
        <s v="D2_CA_v_250"/>
        <s v="D2_CA_w_300"/>
        <s v="D2_CA_x_400"/>
        <s v="D2_CA_y_500"/>
        <s v="D2_CA_z_750"/>
        <s v="D2_CA_z_9999"/>
        <s v="D2_ID_a_00"/>
        <s v="D2_ID_b_10"/>
        <s v="D2_ID_c_20"/>
        <s v="D2_ID_d_30"/>
        <s v="D2_ID_e_40"/>
        <s v="D2_ID_f_50"/>
        <s v="D2_ID_g_60"/>
        <s v="D2_ID_h_70"/>
        <s v="D2_ID_i_80"/>
        <s v="D2_ID_j_90"/>
        <s v="D2_ID_k_100"/>
        <s v="D2_ID_l_110"/>
        <s v="D2_ID_m_120"/>
        <s v="D2_ID_n_130"/>
        <s v="D2_ID_o_140"/>
        <s v="D2_ID_p_150"/>
        <s v="D2_ID_q_160"/>
        <s v="D2_ID_r_170"/>
        <s v="D2_ID_s_180"/>
        <s v="D2_ID_t_190"/>
        <s v="D2_ID_u_200"/>
        <s v="D2_ID_v_250"/>
        <s v="D2_ID_w_300"/>
        <s v="D2_ID_x_400"/>
        <s v="D2_ID_y_500"/>
        <s v="D2_ID_z_750"/>
        <s v="D2_ID_z_9999"/>
        <s v="D2_UT_a_00"/>
        <s v="D2_UT_b_10"/>
        <s v="D2_UT_c_20"/>
        <s v="D2_UT_d_30"/>
        <s v="D2_UT_e_40"/>
        <s v="D2_UT_f_50"/>
        <s v="D2_UT_g_60"/>
        <s v="D2_UT_h_70"/>
        <s v="D2_UT_i_80"/>
        <s v="D2_UT_j_90"/>
        <s v="D2_UT_k_100"/>
        <s v="D2_UT_l_110"/>
        <s v="D2_UT_m_120"/>
        <s v="D2_UT_n_130"/>
        <s v="D2_UT_o_140"/>
        <s v="D2_UT_p_150"/>
        <s v="D2_UT_q_160"/>
        <s v="D2_UT_r_170"/>
        <s v="D2_UT_s_180"/>
        <s v="D2_UT_t_190"/>
        <s v="D2_UT_u_200"/>
        <s v="D2_UT_v_250"/>
        <s v="D2_UT_w_300"/>
        <s v="D2_UT_x_400"/>
        <s v="D2_UT_y_500"/>
        <s v="D2_UT_z_750"/>
        <s v="D2_UT_z_9999"/>
        <s v="D2_WW_a_00"/>
        <s v="D2_WW_b_10"/>
        <s v="D2_WW_c_20"/>
        <s v="D2_WW_d_30"/>
        <s v="D2_WW_e_40"/>
        <s v="D2_WW_f_50"/>
        <s v="D2_WW_g_60"/>
        <s v="D2_WW_h_70"/>
        <s v="D2_WW_i_80"/>
        <s v="D2_WW_j_90"/>
        <s v="D2_WW_k_100"/>
        <s v="D2_WW_l_110"/>
        <s v="D2_WW_m_120"/>
        <s v="D2_WW_n_130"/>
        <s v="D2_WW_o_140"/>
        <s v="D2_WW_p_150"/>
        <s v="D2_WW_q_160"/>
        <s v="D2_WW_r_170"/>
        <s v="D2_WW_s_180"/>
        <s v="D2_WW_t_190"/>
        <s v="D2_WW_u_200"/>
        <s v="D2_WW_v_250"/>
        <s v="D2_WW_w_300"/>
        <s v="D2_WW_x_400"/>
        <s v="D2_WW_y_500"/>
        <s v="D2_WW_z_750"/>
        <s v="D2_WW_z_9999"/>
        <s v="D2_YK_a_00"/>
        <s v="D2_YK_b_10"/>
        <s v="D2_YK_c_20"/>
        <s v="D2_YK_d_30"/>
        <s v="D2_YK_e_40"/>
        <s v="D2_YK_f_50"/>
        <s v="D2_YK_g_60"/>
        <s v="D2_YK_h_70"/>
        <s v="D2_YK_i_80"/>
        <s v="D2_YK_j_90"/>
        <s v="D2_YK_k_100"/>
        <s v="D2_YK_l_110"/>
        <s v="D2_YK_m_120"/>
        <s v="D2_YK_n_130"/>
        <s v="D2_YK_o_140"/>
        <s v="D2_YK_p_150"/>
        <s v="D2_YK_q_160"/>
        <s v="D2_YK_r_170"/>
        <s v="D2_YK_s_180"/>
        <s v="D2_YK_t_190"/>
        <s v="D2_YK_u_200"/>
        <s v="D2_YK_v_250"/>
        <s v="D2_YK_w_300"/>
        <s v="D2_YK_x_400"/>
        <s v="D2_YK_y_500"/>
        <s v="D2_YK_z_750"/>
        <s v="D2_YK_z_9999"/>
        <s v="D2_WY_a_00"/>
        <s v="D2_WY_b_10"/>
        <s v="D2_WY_c_20"/>
        <s v="D2_WY_d_30"/>
        <s v="D2_WY_e_40"/>
        <s v="D2_WY_f_50"/>
        <s v="D2_WY_g_60"/>
        <s v="D2_WY_h_70"/>
        <s v="D2_WY_i_80"/>
        <s v="D2_WY_j_90"/>
        <s v="D2_WY_k_100"/>
        <s v="D2_WY_l_110"/>
        <s v="D2_WY_m_120"/>
        <s v="D2_WY_n_130"/>
        <s v="D2_WY_o_140"/>
        <s v="D2_WY_p_150"/>
        <s v="D2_WY_q_160"/>
        <s v="D2_WY_r_170"/>
        <s v="D2_WY_s_180"/>
        <s v="D2_WY_t_190"/>
        <s v="D2_WY_u_200"/>
        <s v="D2_WY_v_250"/>
        <s v="D2_WY_w_300"/>
        <s v="D2_WY_x_400"/>
        <s v="D2_WY_y_500"/>
        <s v="D2_WY_z_750"/>
        <s v="D2_WY_z_9999"/>
        <s v="D2_OR_a_00"/>
        <s v="D2_OR_b_10"/>
        <s v="D2_OR_c_20"/>
        <s v="D2_OR_d_30"/>
        <s v="D2_OR_e_40"/>
        <s v="D2_OR_f_50"/>
        <s v="D2_OR_g_60"/>
        <s v="D2_OR_h_70"/>
        <s v="D2_OR_i_80"/>
        <s v="D2_OR_j_90"/>
        <s v="D2_OR_k_100"/>
        <s v="D2_OR_l_110"/>
        <s v="D2_OR_m_120"/>
        <s v="D2_OR_n_130"/>
        <s v="D2_OR_o_140"/>
        <s v="D2_OR_p_150"/>
        <s v="D2_OR_q_160"/>
        <s v="D2_OR_r_170"/>
        <s v="D2_OR_s_180"/>
        <s v="D2_OR_t_190"/>
        <s v="D2_OR_u_200"/>
        <s v="D2_OR_v_250"/>
        <s v="D2_OR_w_300"/>
        <s v="D2_OR_x_400"/>
        <s v="D2_OR_y_500"/>
        <s v="D2_OR_z_750"/>
        <s v="D2_OR_z_9999"/>
      </sharedItems>
    </cacheField>
    <cacheField name="WeightedCost" numFmtId="2">
      <sharedItems containsSemiMixedTypes="0" containsString="0" containsNumber="1" minValue="-146.05382921790644" maxValue="4306.900686164121"/>
    </cacheField>
    <cacheField name="Bundle Life" numFmtId="0">
      <sharedItems containsSemiMixedTypes="0" containsString="0" containsNumber="1" containsInteger="1" minValue="20" maxValue="20"/>
    </cacheField>
    <cacheField name="loadShape" numFmtId="0">
      <sharedItems count="162">
        <s v="D2CA_a_00"/>
        <s v="D2CA_b_10"/>
        <s v="D2CA_c_20"/>
        <s v="D2CA_d_30"/>
        <s v="D2CA_e_40"/>
        <s v="D2CA_f_50"/>
        <s v="D2CA_g_60"/>
        <s v="D2CA_h_70"/>
        <s v="D2CA_i_80"/>
        <s v="D2CA_j_90"/>
        <s v="D2CA_k_100"/>
        <s v="D2CA_l_110"/>
        <s v="D2CA_m_120"/>
        <s v="D2CA_n_130"/>
        <s v="D2CA_o_140"/>
        <s v="D2CA_p_150"/>
        <s v="D2CA_q_160"/>
        <s v="D2CA_r_170"/>
        <s v="D2CA_s_180"/>
        <s v="D2CA_t_190"/>
        <s v="D2CA_u_200"/>
        <s v="D2CA_v_250"/>
        <s v="D2CA_w_300"/>
        <s v="D2CA_x_400"/>
        <s v="D2CA_y_500"/>
        <s v="D2CA_z_750"/>
        <s v="D2CA_z_9999"/>
        <s v="D2ID_a_00"/>
        <s v="D2ID_b_10"/>
        <s v="D2ID_c_20"/>
        <s v="D2ID_d_30"/>
        <s v="D2ID_e_40"/>
        <s v="D2ID_f_50"/>
        <s v="D2ID_g_60"/>
        <s v="D2ID_h_70"/>
        <s v="D2ID_i_80"/>
        <s v="D2ID_j_90"/>
        <s v="D2ID_k_100"/>
        <s v="D2ID_l_110"/>
        <s v="D2ID_m_120"/>
        <s v="D2ID_n_130"/>
        <s v="D2ID_o_140"/>
        <s v="D2ID_p_150"/>
        <s v="D2ID_q_160"/>
        <s v="D2ID_r_170"/>
        <s v="D2ID_s_180"/>
        <s v="D2ID_t_190"/>
        <s v="D2ID_u_200"/>
        <s v="D2ID_v_250"/>
        <s v="D2ID_w_300"/>
        <s v="D2ID_x_400"/>
        <s v="D2ID_y_500"/>
        <s v="D2ID_z_750"/>
        <s v="D2ID_z_9999"/>
        <s v="D2UT_a_00"/>
        <s v="D2UT_b_10"/>
        <s v="D2UT_c_20"/>
        <s v="D2UT_d_30"/>
        <s v="D2UT_e_40"/>
        <s v="D2UT_f_50"/>
        <s v="D2UT_g_60"/>
        <s v="D2UT_h_70"/>
        <s v="D2UT_i_80"/>
        <s v="D2UT_j_90"/>
        <s v="D2UT_k_100"/>
        <s v="D2UT_l_110"/>
        <s v="D2UT_m_120"/>
        <s v="D2UT_n_130"/>
        <s v="D2UT_o_140"/>
        <s v="D2UT_p_150"/>
        <s v="D2UT_q_160"/>
        <s v="D2UT_r_170"/>
        <s v="D2UT_s_180"/>
        <s v="D2UT_t_190"/>
        <s v="D2UT_u_200"/>
        <s v="D2UT_v_250"/>
        <s v="D2UT_w_300"/>
        <s v="D2UT_x_400"/>
        <s v="D2UT_y_500"/>
        <s v="D2UT_z_750"/>
        <s v="D2UT_z_9999"/>
        <s v="D2WA_a_00"/>
        <s v="D2WA_b_10"/>
        <s v="D2WA_c_20"/>
        <s v="D2WA_d_30"/>
        <s v="D2WA_e_40"/>
        <s v="D2WA_f_50"/>
        <s v="D2WA_g_60"/>
        <s v="D2WA_h_70"/>
        <s v="D2WA_i_80"/>
        <s v="D2WA_j_90"/>
        <s v="D2WA_k_100"/>
        <s v="D2WA_l_110"/>
        <s v="D2WA_m_120"/>
        <s v="D2WA_n_130"/>
        <s v="D2WA_o_140"/>
        <s v="D2WA_p_150"/>
        <s v="D2WA_q_160"/>
        <s v="D2WA_r_170"/>
        <s v="D2WA_s_180"/>
        <s v="D2WA_t_190"/>
        <s v="D2WA_u_200"/>
        <s v="D2WA_v_250"/>
        <s v="D2WA_w_300"/>
        <s v="D2WA_x_400"/>
        <s v="D2WA_y_500"/>
        <s v="D2WA_z_750"/>
        <s v="D2WA_z_9999"/>
        <s v="D2WY_a_00"/>
        <s v="D2WY_b_10"/>
        <s v="D2WY_c_20"/>
        <s v="D2WY_d_30"/>
        <s v="D2WY_e_40"/>
        <s v="D2WY_f_50"/>
        <s v="D2WY_g_60"/>
        <s v="D2WY_h_70"/>
        <s v="D2WY_i_80"/>
        <s v="D2WY_j_90"/>
        <s v="D2WY_k_100"/>
        <s v="D2WY_l_110"/>
        <s v="D2WY_m_120"/>
        <s v="D2WY_n_130"/>
        <s v="D2WY_o_140"/>
        <s v="D2WY_p_150"/>
        <s v="D2WY_q_160"/>
        <s v="D2WY_r_170"/>
        <s v="D2WY_s_180"/>
        <s v="D2WY_t_190"/>
        <s v="D2WY_u_200"/>
        <s v="D2WY_v_250"/>
        <s v="D2WY_w_300"/>
        <s v="D2WY_x_400"/>
        <s v="D2WY_y_500"/>
        <s v="D2WY_z_750"/>
        <s v="D2WY_z_9999"/>
        <s v="D2OR_a_00"/>
        <s v="D2OR_b_10"/>
        <s v="D2OR_c_20"/>
        <s v="D2OR_d_30"/>
        <s v="D2OR_e_40"/>
        <s v="D2OR_f_50"/>
        <s v="D2OR_g_60"/>
        <s v="D2OR_h_70"/>
        <s v="D2OR_i_80"/>
        <s v="D2OR_j_90"/>
        <s v="D2OR_k_100"/>
        <s v="D2OR_l_110"/>
        <s v="D2OR_m_120"/>
        <s v="D2OR_n_130"/>
        <s v="D2OR_o_140"/>
        <s v="D2OR_p_150"/>
        <s v="D2OR_q_160"/>
        <s v="D2OR_r_170"/>
        <s v="D2OR_s_180"/>
        <s v="D2OR_t_190"/>
        <s v="D2OR_u_200"/>
        <s v="D2OR_v_250"/>
        <s v="D2OR_w_300"/>
        <s v="D2OR_x_400"/>
        <s v="D2OR_y_500"/>
        <s v="D2OR_z_750"/>
        <s v="D2OR_z_9999"/>
      </sharedItems>
    </cacheField>
    <cacheField name="incMW" numFmtId="2">
      <sharedItems containsSemiMixedTypes="0" containsString="0" containsNumber="1" minValue="0.01" maxValue="24.130000000000003"/>
    </cacheField>
    <cacheField name="MWH" numFmtId="38">
      <sharedItems containsSemiMixedTypes="0" containsString="0" containsNumber="1" minValue="0.33692346787291882" maxValue="99563.434752468092"/>
    </cacheField>
    <cacheField name="EPM Inputs  ----&gt;" numFmtId="0">
      <sharedItems containsNonDate="0" containsString="0" containsBlank="1"/>
    </cacheField>
    <cacheField name="TTL Units_x000a_( @ .01 MW)" numFmtId="38">
      <sharedItems containsSemiMixedTypes="0" containsString="0" containsNumber="1" minValue="32" maxValue="34388"/>
    </cacheField>
    <cacheField name="Capacity" numFmtId="0">
      <sharedItems containsSemiMixedTypes="0" containsString="0" containsNumber="1" minValue="0.01" maxValue="0.1"/>
    </cacheField>
    <cacheField name="Units" numFmtId="0">
      <sharedItems containsSemiMixedTypes="0" containsString="0" containsNumber="1" containsInteger="1" minValue="0" maxValue="474" count="377">
        <n v="85"/>
        <n v="87"/>
        <n v="71"/>
        <n v="69"/>
        <n v="65"/>
        <n v="64"/>
        <n v="59"/>
        <n v="56"/>
        <n v="53"/>
        <n v="49"/>
        <n v="45"/>
        <n v="21"/>
        <n v="17"/>
        <n v="15"/>
        <n v="12"/>
        <n v="11"/>
        <n v="13"/>
        <n v="14"/>
        <n v="16"/>
        <n v="9"/>
        <n v="7"/>
        <n v="5"/>
        <n v="4"/>
        <n v="3"/>
        <n v="8"/>
        <n v="6"/>
        <n v="2"/>
        <n v="19"/>
        <n v="24"/>
        <n v="29"/>
        <n v="35"/>
        <n v="42"/>
        <n v="48"/>
        <n v="58"/>
        <n v="62"/>
        <n v="74"/>
        <n v="78"/>
        <n v="80"/>
        <n v="76"/>
        <n v="73"/>
        <n v="68"/>
        <n v="88"/>
        <n v="51"/>
        <n v="22"/>
        <n v="23"/>
        <n v="18"/>
        <n v="10"/>
        <n v="38"/>
        <n v="1"/>
        <n v="20"/>
        <n v="27"/>
        <n v="31"/>
        <n v="39"/>
        <n v="30"/>
        <n v="33"/>
        <n v="36"/>
        <n v="28"/>
        <n v="41"/>
        <n v="47"/>
        <n v="40"/>
        <n v="34"/>
        <n v="26"/>
        <n v="43"/>
        <n v="44"/>
        <n v="37"/>
        <n v="198"/>
        <n v="194"/>
        <n v="186"/>
        <n v="197"/>
        <n v="212"/>
        <n v="200"/>
        <n v="213"/>
        <n v="225"/>
        <n v="229"/>
        <n v="235"/>
        <n v="228"/>
        <n v="234"/>
        <n v="233"/>
        <n v="226"/>
        <n v="216"/>
        <n v="128"/>
        <n v="97"/>
        <n v="82"/>
        <n v="173"/>
        <n v="113"/>
        <n v="116"/>
        <n v="104"/>
        <n v="111"/>
        <n v="106"/>
        <n v="72"/>
        <n v="70"/>
        <n v="52"/>
        <n v="25"/>
        <n v="84"/>
        <n v="86"/>
        <n v="94"/>
        <n v="99"/>
        <n v="103"/>
        <n v="110"/>
        <n v="115"/>
        <n v="119"/>
        <n v="120"/>
        <n v="114"/>
        <n v="124"/>
        <n v="91"/>
        <n v="107"/>
        <n v="95"/>
        <n v="125"/>
        <n v="141"/>
        <n v="145"/>
        <n v="143"/>
        <n v="137"/>
        <n v="123"/>
        <n v="112"/>
        <n v="96"/>
        <n v="83"/>
        <n v="75"/>
        <n v="63"/>
        <n v="67"/>
        <n v="46"/>
        <n v="32"/>
        <n v="93"/>
        <n v="98"/>
        <n v="102"/>
        <n v="108"/>
        <n v="89"/>
        <n v="55"/>
        <n v="50"/>
        <n v="54"/>
        <n v="121"/>
        <n v="127"/>
        <n v="126"/>
        <n v="241"/>
        <n v="219"/>
        <n v="203"/>
        <n v="208"/>
        <n v="201"/>
        <n v="202"/>
        <n v="193"/>
        <n v="199"/>
        <n v="81"/>
        <n v="150"/>
        <n v="101"/>
        <n v="100"/>
        <n v="79"/>
        <n v="57"/>
        <n v="66"/>
        <n v="90"/>
        <n v="92"/>
        <n v="60"/>
        <n v="142"/>
        <n v="133"/>
        <n v="132"/>
        <n v="131"/>
        <n v="118"/>
        <n v="77"/>
        <n v="0"/>
        <n v="139"/>
        <n v="61"/>
        <n v="328"/>
        <n v="227"/>
        <n v="210"/>
        <n v="188"/>
        <n v="189"/>
        <n v="181"/>
        <n v="174"/>
        <n v="166"/>
        <n v="136"/>
        <n v="147"/>
        <n v="158"/>
        <n v="170"/>
        <n v="162"/>
        <n v="164"/>
        <n v="163"/>
        <n v="161"/>
        <n v="135"/>
        <n v="134"/>
        <n v="441"/>
        <n v="347"/>
        <n v="353"/>
        <n v="373"/>
        <n v="411"/>
        <n v="425"/>
        <n v="440"/>
        <n v="462"/>
        <n v="474"/>
        <n v="459"/>
        <n v="437"/>
        <n v="393"/>
        <n v="383"/>
        <n v="207"/>
        <n v="205"/>
        <n v="191"/>
        <n v="105"/>
        <n v="153"/>
        <n v="187"/>
        <n v="206"/>
        <n v="223"/>
        <n v="247"/>
        <n v="246"/>
        <n v="180"/>
        <n v="109"/>
        <n v="265"/>
        <n v="302"/>
        <n v="335"/>
        <n v="337"/>
        <n v="333"/>
        <n v="321"/>
        <n v="287"/>
        <n v="258"/>
        <n v="176"/>
        <n v="157"/>
        <n v="148"/>
        <n v="214"/>
        <n v="239"/>
        <n v="267"/>
        <n v="299"/>
        <n v="320"/>
        <n v="312"/>
        <n v="295"/>
        <n v="256"/>
        <n v="138"/>
        <n v="154"/>
        <n v="167"/>
        <n v="185"/>
        <n v="192"/>
        <n v="172"/>
        <n v="152"/>
        <n v="122"/>
        <n v="417" u="1"/>
        <n v="352" u="1"/>
        <n v="385" u="1"/>
        <n v="288" u="1"/>
        <n v="354" u="1"/>
        <n v="289" u="1"/>
        <n v="175" u="1"/>
        <n v="322" u="1"/>
        <n v="257" u="1"/>
        <n v="224" u="1"/>
        <n v="159" u="1"/>
        <n v="355" u="1"/>
        <n v="290" u="1"/>
        <n v="388" u="1"/>
        <n v="421" u="1"/>
        <n v="356" u="1"/>
        <n v="291" u="1"/>
        <n v="160" u="1"/>
        <n v="422" u="1"/>
        <n v="357" u="1"/>
        <n v="209" u="1"/>
        <n v="144" u="1"/>
        <n v="390" u="1"/>
        <n v="423" u="1"/>
        <n v="242" u="1"/>
        <n v="177" u="1"/>
        <n v="326" u="1"/>
        <n v="261" u="1"/>
        <n v="424" u="1"/>
        <n v="294" u="1"/>
        <n v="327" u="1"/>
        <n v="262" u="1"/>
        <n v="129" u="1"/>
        <n v="360" u="1"/>
        <n v="178" u="1"/>
        <n v="458" u="1"/>
        <n v="263" u="1"/>
        <n v="426" u="1"/>
        <n v="296" u="1"/>
        <n v="211" u="1"/>
        <n v="146" u="1"/>
        <n v="329" u="1"/>
        <n v="264" u="1"/>
        <n v="195" u="1"/>
        <n v="130" u="1"/>
        <n v="427" u="1"/>
        <n v="362" u="1"/>
        <n v="244" u="1"/>
        <n v="179" u="1"/>
        <n v="395" u="1"/>
        <n v="330" u="1"/>
        <n v="363" u="1"/>
        <n v="331" u="1"/>
        <n v="266" u="1"/>
        <n v="196" u="1"/>
        <n v="364" u="1"/>
        <n v="245" u="1"/>
        <n v="332" u="1"/>
        <n v="430" u="1"/>
        <n v="300" u="1"/>
        <n v="398" u="1"/>
        <n v="268" u="1"/>
        <n v="366" u="1"/>
        <n v="301" u="1"/>
        <n v="399" u="1"/>
        <n v="334" u="1"/>
        <n v="269" u="1"/>
        <n v="230" u="1"/>
        <n v="165" u="1"/>
        <n v="432" u="1"/>
        <n v="367" u="1"/>
        <n v="149" u="1"/>
        <n v="270" u="1"/>
        <n v="368" u="1"/>
        <n v="303" u="1"/>
        <n v="182" u="1"/>
        <n v="271" u="1"/>
        <n v="231" u="1"/>
        <n v="434" u="1"/>
        <n v="369" u="1"/>
        <n v="215" u="1"/>
        <n v="402" u="1"/>
        <n v="272" u="1"/>
        <n v="183" u="1"/>
        <n v="338" u="1"/>
        <n v="273" u="1"/>
        <n v="232" u="1"/>
        <n v="371" u="1"/>
        <n v="306" u="1"/>
        <n v="151" u="1"/>
        <n v="339" u="1"/>
        <n v="274" u="1"/>
        <n v="307" u="1"/>
        <n v="249" u="1"/>
        <n v="184" u="1"/>
        <n v="168" u="1"/>
        <n v="217" u="1"/>
        <n v="276" u="1"/>
        <n v="439" u="1"/>
        <n v="374" u="1"/>
        <n v="342" u="1"/>
        <n v="169" u="1"/>
        <n v="310" u="1"/>
        <n v="218" u="1"/>
        <n v="376" u="1"/>
        <n v="311" u="1"/>
        <n v="344" u="1"/>
        <n v="279" u="1"/>
        <n v="377" u="1"/>
        <n v="345" u="1"/>
        <n v="443" u="1"/>
        <n v="378" u="1"/>
        <n v="313" u="1"/>
        <n v="252" u="1"/>
        <n v="346" u="1"/>
        <n v="171" u="1"/>
        <n v="117" u="1"/>
        <n v="444" u="1"/>
        <n v="220" u="1"/>
        <n v="155" u="1"/>
        <n v="412" u="1"/>
        <n v="282" u="1"/>
        <n v="204" u="1"/>
        <n v="380" u="1"/>
        <n v="315" u="1"/>
        <n v="348" u="1"/>
        <n v="283" u="1"/>
        <n v="237" u="1"/>
        <n v="316" u="1"/>
        <n v="221" u="1"/>
        <n v="156" u="1"/>
        <n v="349" u="1"/>
        <n v="284" u="1"/>
        <n v="140" u="1"/>
        <n v="447" u="1"/>
        <n v="382" u="1"/>
        <n v="350" u="1"/>
        <n v="285" u="1"/>
        <n v="238" u="1"/>
        <n v="318" u="1"/>
        <n v="222" u="1"/>
        <n v="416" u="1"/>
        <n v="351" u="1"/>
        <n v="286" u="1"/>
        <n v="384" u="1"/>
        <n v="319" u="1"/>
        <n v="255" u="1"/>
        <n v="190" u="1"/>
      </sharedItems>
    </cacheField>
    <cacheField name="T&amp;D Credit ($/Mwh)" numFmtId="2">
      <sharedItems containsSemiMixedTypes="0" containsString="0" containsNumber="1" minValue="-8.031773028483487" maxValue="0"/>
    </cacheField>
    <cacheField name="Risk/Opt Adj" numFmtId="2">
      <sharedItems containsSemiMixedTypes="0" containsString="0" containsNumber="1" minValue="-4.738765793786845" maxValue="-4.738765793786845"/>
    </cacheField>
    <cacheField name="I-937 10% Adj" numFmtId="2">
      <sharedItems containsSemiMixedTypes="0" containsString="0" containsNumber="1" minValue="-5.4974122615793251" maxValue="0"/>
    </cacheField>
    <cacheField name="Adj Cost ($/Mwh)" numFmtId="2">
      <sharedItems containsSemiMixedTypes="0" containsString="0" containsNumber="1" minValue="0" maxValue="4293.6740900623254"/>
    </cacheField>
    <cacheField name="PCF" numFmtId="2">
      <sharedItems containsSemiMixedTypes="0" containsString="0" containsNumber="1" minValue="0" maxValue="0.79218680010644116"/>
    </cacheField>
    <cacheField name="Wtr_x000a_PCF" numFmtId="2">
      <sharedItems containsSemiMixedTypes="0" containsString="0" containsNumber="1" minValue="2.0313488662105882E-2" maxValue="0.7432314008015769"/>
    </cacheField>
    <cacheField name="Max_x000a_Cost" numFmtId="4">
      <sharedItems containsSemiMixedTypes="0" containsString="0" containsNumber="1" containsInteger="1" minValue="10" maxValue="9999"/>
    </cacheField>
    <cacheField name="Percent_x000a_of Max" numFmtId="9">
      <sharedItems containsSemiMixedTypes="0" containsString="0" containsNumber="1" minValue="0" maxValue="0.94690613544635538"/>
    </cacheField>
    <cacheField name="Cost w/o_x000a_Risk Adj" numFmtId="2">
      <sharedItems containsSemiMixedTypes="0" containsString="0" containsNumber="1" minValue="0" maxValue="4298.41285585611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80">
  <r>
    <x v="0"/>
    <x v="0"/>
    <x v="0"/>
    <x v="0"/>
    <n v="-48.842360449798846"/>
    <n v="20"/>
    <x v="0"/>
    <n v="0.85"/>
    <n v="3177.8748811512987"/>
    <m/>
    <n v="1043.9999999999998"/>
    <n v="0.01"/>
    <x v="0"/>
    <n v="-2.0170264640185609"/>
    <n v="-4.738765793786845"/>
    <n v="0"/>
    <n v="0"/>
    <n v="0.70774089899239778"/>
    <n v="0.70428034724813537"/>
    <n v="10"/>
    <n v="0"/>
    <n v="0"/>
  </r>
  <r>
    <x v="1"/>
    <x v="0"/>
    <x v="0"/>
    <x v="0"/>
    <n v="-48.842360449798846"/>
    <n v="20"/>
    <x v="0"/>
    <n v="0.87"/>
    <n v="3259.1605632494384"/>
    <m/>
    <n v="1043.9999999999998"/>
    <n v="0.01"/>
    <x v="1"/>
    <n v="-2.0170264640185609"/>
    <n v="-4.738765793786845"/>
    <n v="0"/>
    <n v="0"/>
    <n v="0.70774089899239778"/>
    <n v="0.70428034724813537"/>
    <n v="10"/>
    <n v="0"/>
    <n v="0"/>
  </r>
  <r>
    <x v="2"/>
    <x v="0"/>
    <x v="0"/>
    <x v="0"/>
    <n v="-48.842360449798846"/>
    <n v="20"/>
    <x v="0"/>
    <n v="0.71"/>
    <n v="2658.3986496381463"/>
    <m/>
    <n v="1043.9999999999998"/>
    <n v="0.01"/>
    <x v="2"/>
    <n v="-2.0170264640185609"/>
    <n v="-4.738765793786845"/>
    <n v="0"/>
    <n v="0"/>
    <n v="0.70774089899239778"/>
    <n v="0.70428034724813537"/>
    <n v="10"/>
    <n v="0"/>
    <n v="0"/>
  </r>
  <r>
    <x v="3"/>
    <x v="0"/>
    <x v="0"/>
    <x v="0"/>
    <n v="-48.842360449798846"/>
    <n v="20"/>
    <x v="0"/>
    <n v="0.69000000000000006"/>
    <n v="2565.0688849582325"/>
    <m/>
    <n v="1043.9999999999998"/>
    <n v="0.01"/>
    <x v="3"/>
    <n v="-2.0170264640185609"/>
    <n v="-4.738765793786845"/>
    <n v="0"/>
    <n v="0"/>
    <n v="0.70774089899239778"/>
    <n v="0.70428034724813537"/>
    <n v="10"/>
    <n v="0"/>
    <n v="0"/>
  </r>
  <r>
    <x v="4"/>
    <x v="0"/>
    <x v="0"/>
    <x v="0"/>
    <n v="-48.842360449798846"/>
    <n v="20"/>
    <x v="0"/>
    <n v="0.71"/>
    <n v="2642.9464564272121"/>
    <m/>
    <n v="1043.9999999999998"/>
    <n v="0.01"/>
    <x v="2"/>
    <n v="-2.0170264640185609"/>
    <n v="-4.738765793786845"/>
    <n v="0"/>
    <n v="0"/>
    <n v="0.70774089899239778"/>
    <n v="0.70428034724813537"/>
    <n v="10"/>
    <n v="0"/>
    <n v="0"/>
  </r>
  <r>
    <x v="5"/>
    <x v="0"/>
    <x v="0"/>
    <x v="0"/>
    <n v="-48.842360449798846"/>
    <n v="20"/>
    <x v="0"/>
    <n v="0.65"/>
    <n v="2429.473488363662"/>
    <m/>
    <n v="1043.9999999999998"/>
    <n v="0.01"/>
    <x v="4"/>
    <n v="-2.0170264640185609"/>
    <n v="-4.738765793786845"/>
    <n v="0"/>
    <n v="0"/>
    <n v="0.70774089899239778"/>
    <n v="0.70428034724813537"/>
    <n v="10"/>
    <n v="0"/>
    <n v="0"/>
  </r>
  <r>
    <x v="6"/>
    <x v="0"/>
    <x v="0"/>
    <x v="0"/>
    <n v="-48.842360449798846"/>
    <n v="20"/>
    <x v="0"/>
    <n v="0.64"/>
    <n v="2386.1549629017964"/>
    <m/>
    <n v="1043.9999999999998"/>
    <n v="0.01"/>
    <x v="5"/>
    <n v="-2.0170264640185609"/>
    <n v="-4.738765793786845"/>
    <n v="0"/>
    <n v="0"/>
    <n v="0.70774089899239778"/>
    <n v="0.70428034724813537"/>
    <n v="10"/>
    <n v="0"/>
    <n v="0"/>
  </r>
  <r>
    <x v="7"/>
    <x v="0"/>
    <x v="0"/>
    <x v="0"/>
    <n v="-48.842360449798846"/>
    <n v="20"/>
    <x v="0"/>
    <n v="0.65"/>
    <n v="2420.0637706470366"/>
    <m/>
    <n v="1043.9999999999998"/>
    <n v="0.01"/>
    <x v="4"/>
    <n v="-2.0170264640185609"/>
    <n v="-4.738765793786845"/>
    <n v="0"/>
    <n v="0"/>
    <n v="0.70774089899239778"/>
    <n v="0.70428034724813537"/>
    <n v="10"/>
    <n v="0"/>
    <n v="0"/>
  </r>
  <r>
    <x v="8"/>
    <x v="0"/>
    <x v="0"/>
    <x v="0"/>
    <n v="-48.842360449798846"/>
    <n v="20"/>
    <x v="0"/>
    <n v="0.65"/>
    <n v="2435.6940502898906"/>
    <m/>
    <n v="1043.9999999999998"/>
    <n v="0.01"/>
    <x v="4"/>
    <n v="-2.0170264640185609"/>
    <n v="-4.738765793786845"/>
    <n v="0"/>
    <n v="0"/>
    <n v="0.70774089899239778"/>
    <n v="0.70428034724813537"/>
    <n v="10"/>
    <n v="0"/>
    <n v="0"/>
  </r>
  <r>
    <x v="9"/>
    <x v="0"/>
    <x v="0"/>
    <x v="0"/>
    <n v="-48.842360449798846"/>
    <n v="20"/>
    <x v="0"/>
    <n v="0.64"/>
    <n v="2399.3815379500843"/>
    <m/>
    <n v="1043.9999999999998"/>
    <n v="0.01"/>
    <x v="5"/>
    <n v="-2.0170264640185609"/>
    <n v="-4.738765793786845"/>
    <n v="0"/>
    <n v="0"/>
    <n v="0.70774089899239778"/>
    <n v="0.70428034724813537"/>
    <n v="10"/>
    <n v="0"/>
    <n v="0"/>
  </r>
  <r>
    <x v="10"/>
    <x v="0"/>
    <x v="0"/>
    <x v="0"/>
    <n v="-48.842360449798846"/>
    <n v="20"/>
    <x v="0"/>
    <n v="0.59"/>
    <n v="2185.3589928520246"/>
    <m/>
    <n v="1043.9999999999998"/>
    <n v="0.01"/>
    <x v="6"/>
    <n v="-2.0170264640185609"/>
    <n v="-4.738765793786845"/>
    <n v="0"/>
    <n v="0"/>
    <n v="0.70774089899239778"/>
    <n v="0.70428034724813537"/>
    <n v="10"/>
    <n v="0"/>
    <n v="0"/>
  </r>
  <r>
    <x v="11"/>
    <x v="0"/>
    <x v="0"/>
    <x v="0"/>
    <n v="-48.842360449798846"/>
    <n v="20"/>
    <x v="0"/>
    <n v="0.56000000000000005"/>
    <n v="2099.2621043335039"/>
    <m/>
    <n v="1043.9999999999998"/>
    <n v="0.01"/>
    <x v="7"/>
    <n v="-2.0170264640185609"/>
    <n v="-4.738765793786845"/>
    <n v="0"/>
    <n v="0"/>
    <n v="0.70774089899239778"/>
    <n v="0.70428034724813537"/>
    <n v="10"/>
    <n v="0"/>
    <n v="0"/>
  </r>
  <r>
    <x v="12"/>
    <x v="0"/>
    <x v="0"/>
    <x v="0"/>
    <n v="-48.842360449798846"/>
    <n v="20"/>
    <x v="0"/>
    <n v="0.53"/>
    <n v="1973.2261456678182"/>
    <m/>
    <n v="1043.9999999999998"/>
    <n v="0.01"/>
    <x v="8"/>
    <n v="-2.0170264640185609"/>
    <n v="-4.738765793786845"/>
    <n v="0"/>
    <n v="0"/>
    <n v="0.70774089899239778"/>
    <n v="0.70428034724813537"/>
    <n v="10"/>
    <n v="0"/>
    <n v="0"/>
  </r>
  <r>
    <x v="13"/>
    <x v="0"/>
    <x v="0"/>
    <x v="0"/>
    <n v="-48.842360449798846"/>
    <n v="20"/>
    <x v="0"/>
    <n v="0.49"/>
    <n v="1830.5380283422844"/>
    <m/>
    <n v="1043.9999999999998"/>
    <n v="0.01"/>
    <x v="9"/>
    <n v="-2.0170264640185609"/>
    <n v="-4.738765793786845"/>
    <n v="0"/>
    <n v="0"/>
    <n v="0.70774089899239778"/>
    <n v="0.70428034724813537"/>
    <n v="10"/>
    <n v="0"/>
    <n v="0"/>
  </r>
  <r>
    <x v="14"/>
    <x v="0"/>
    <x v="0"/>
    <x v="0"/>
    <n v="-48.842360449798846"/>
    <n v="20"/>
    <x v="0"/>
    <n v="0.45"/>
    <n v="1687.4655295590769"/>
    <m/>
    <n v="1043.9999999999998"/>
    <n v="0.01"/>
    <x v="10"/>
    <n v="-2.0170264640185609"/>
    <n v="-4.738765793786845"/>
    <n v="0"/>
    <n v="0"/>
    <n v="0.70774089899239778"/>
    <n v="0.70428034724813537"/>
    <n v="10"/>
    <n v="0"/>
    <n v="0"/>
  </r>
  <r>
    <x v="15"/>
    <x v="0"/>
    <x v="0"/>
    <x v="0"/>
    <n v="-48.842360449798846"/>
    <n v="20"/>
    <x v="0"/>
    <n v="0.21000000000000002"/>
    <n v="756.17189394667366"/>
    <m/>
    <n v="1043.9999999999998"/>
    <n v="0.01"/>
    <x v="11"/>
    <n v="-2.0170264640185609"/>
    <n v="-4.738765793786845"/>
    <n v="0"/>
    <n v="0"/>
    <n v="0.70774089899239778"/>
    <n v="0.70428034724813537"/>
    <n v="10"/>
    <n v="0"/>
    <n v="0"/>
  </r>
  <r>
    <x v="16"/>
    <x v="0"/>
    <x v="0"/>
    <x v="0"/>
    <n v="-48.842360449798846"/>
    <n v="20"/>
    <x v="0"/>
    <n v="0.17"/>
    <n v="630.75702422168899"/>
    <m/>
    <n v="1043.9999999999998"/>
    <n v="0.01"/>
    <x v="12"/>
    <n v="-2.0170264640185609"/>
    <n v="-4.738765793786845"/>
    <n v="0"/>
    <n v="0"/>
    <n v="0.70774089899239778"/>
    <n v="0.70428034724813537"/>
    <n v="10"/>
    <n v="0"/>
    <n v="0"/>
  </r>
  <r>
    <x v="17"/>
    <x v="0"/>
    <x v="0"/>
    <x v="0"/>
    <n v="-48.842360449798846"/>
    <n v="20"/>
    <x v="0"/>
    <n v="0.15000000000000002"/>
    <n v="546.64766548739851"/>
    <m/>
    <n v="1043.9999999999998"/>
    <n v="0.01"/>
    <x v="13"/>
    <n v="-2.0170264640185609"/>
    <n v="-4.738765793786845"/>
    <n v="0"/>
    <n v="0"/>
    <n v="0.70774089899239778"/>
    <n v="0.70428034724813537"/>
    <n v="10"/>
    <n v="0"/>
    <n v="0"/>
  </r>
  <r>
    <x v="18"/>
    <x v="0"/>
    <x v="0"/>
    <x v="0"/>
    <n v="-48.842360449798846"/>
    <n v="20"/>
    <x v="0"/>
    <n v="0.12"/>
    <n v="429.99600646232767"/>
    <m/>
    <n v="1043.9999999999998"/>
    <n v="0.01"/>
    <x v="14"/>
    <n v="-2.0170264640185609"/>
    <n v="-4.738765793786845"/>
    <n v="0"/>
    <n v="0"/>
    <n v="0.70774089899239778"/>
    <n v="0.70428034724813537"/>
    <n v="10"/>
    <n v="0"/>
    <n v="0"/>
  </r>
  <r>
    <x v="19"/>
    <x v="0"/>
    <x v="0"/>
    <x v="0"/>
    <n v="-48.842360449798846"/>
    <n v="20"/>
    <x v="0"/>
    <n v="0.11"/>
    <n v="398.43444922500055"/>
    <m/>
    <n v="1043.9999999999998"/>
    <n v="0.01"/>
    <x v="15"/>
    <n v="-2.0170264640185609"/>
    <n v="-4.738765793786845"/>
    <n v="0"/>
    <n v="0"/>
    <n v="0.70774089899239778"/>
    <n v="0.70428034724813537"/>
    <n v="10"/>
    <n v="0"/>
    <n v="0"/>
  </r>
  <r>
    <x v="0"/>
    <x v="0"/>
    <x v="0"/>
    <x v="1"/>
    <n v="14.849074390893151"/>
    <n v="20"/>
    <x v="1"/>
    <n v="0.13"/>
    <n v="318.46061093156919"/>
    <m/>
    <n v="242.99999999999989"/>
    <n v="0.01"/>
    <x v="16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"/>
    <x v="0"/>
    <x v="0"/>
    <x v="1"/>
    <n v="14.849074390893151"/>
    <n v="20"/>
    <x v="1"/>
    <n v="0.14000000000000001"/>
    <n v="341.59110666537993"/>
    <m/>
    <n v="242.99999999999989"/>
    <n v="0.01"/>
    <x v="17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2"/>
    <x v="0"/>
    <x v="0"/>
    <x v="1"/>
    <n v="14.849074390893151"/>
    <n v="20"/>
    <x v="1"/>
    <n v="0.14000000000000001"/>
    <n v="346.5564523495205"/>
    <m/>
    <n v="242.99999999999989"/>
    <n v="0.01"/>
    <x v="17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3"/>
    <x v="0"/>
    <x v="0"/>
    <x v="1"/>
    <n v="14.849074390893151"/>
    <n v="20"/>
    <x v="1"/>
    <n v="0.15000000000000002"/>
    <n v="364.33107631225806"/>
    <m/>
    <n v="242.99999999999989"/>
    <n v="0.01"/>
    <x v="13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4"/>
    <x v="0"/>
    <x v="0"/>
    <x v="1"/>
    <n v="14.849074390893151"/>
    <n v="20"/>
    <x v="1"/>
    <n v="0.16"/>
    <n v="385.10561122814596"/>
    <m/>
    <n v="242.99999999999989"/>
    <n v="0.01"/>
    <x v="18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5"/>
    <x v="0"/>
    <x v="0"/>
    <x v="1"/>
    <n v="14.849074390893151"/>
    <n v="20"/>
    <x v="1"/>
    <n v="0.16"/>
    <n v="388.96865769803287"/>
    <m/>
    <n v="242.99999999999989"/>
    <n v="0.01"/>
    <x v="18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6"/>
    <x v="0"/>
    <x v="0"/>
    <x v="1"/>
    <n v="14.849074390893151"/>
    <n v="20"/>
    <x v="1"/>
    <n v="0.16"/>
    <n v="380.69417563481824"/>
    <m/>
    <n v="242.99999999999989"/>
    <n v="0.01"/>
    <x v="18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7"/>
    <x v="0"/>
    <x v="0"/>
    <x v="1"/>
    <n v="14.849074390893151"/>
    <n v="20"/>
    <x v="1"/>
    <n v="0.15000000000000002"/>
    <n v="374.88118428444881"/>
    <m/>
    <n v="242.99999999999989"/>
    <n v="0.01"/>
    <x v="13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8"/>
    <x v="0"/>
    <x v="0"/>
    <x v="1"/>
    <n v="14.849074390893151"/>
    <n v="20"/>
    <x v="1"/>
    <n v="0.15000000000000002"/>
    <n v="371.42083457270638"/>
    <m/>
    <n v="242.99999999999989"/>
    <n v="0.01"/>
    <x v="13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9"/>
    <x v="0"/>
    <x v="0"/>
    <x v="1"/>
    <n v="14.849074390893151"/>
    <n v="20"/>
    <x v="1"/>
    <n v="0.15000000000000002"/>
    <n v="368.06793619418067"/>
    <m/>
    <n v="242.99999999999989"/>
    <n v="0.01"/>
    <x v="13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0"/>
    <x v="0"/>
    <x v="0"/>
    <x v="1"/>
    <n v="14.849074390893151"/>
    <n v="20"/>
    <x v="1"/>
    <n v="0.15000000000000002"/>
    <n v="357.50114974727057"/>
    <m/>
    <n v="242.99999999999989"/>
    <n v="0.01"/>
    <x v="13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1"/>
    <x v="0"/>
    <x v="0"/>
    <x v="1"/>
    <n v="14.849074390893151"/>
    <n v="20"/>
    <x v="1"/>
    <n v="0.14000000000000001"/>
    <n v="344.99307208043632"/>
    <m/>
    <n v="242.99999999999989"/>
    <n v="0.01"/>
    <x v="17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2"/>
    <x v="0"/>
    <x v="0"/>
    <x v="1"/>
    <n v="14.849074390893151"/>
    <n v="20"/>
    <x v="1"/>
    <n v="0.13"/>
    <n v="326.2050325828954"/>
    <m/>
    <n v="242.99999999999989"/>
    <n v="0.01"/>
    <x v="16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3"/>
    <x v="0"/>
    <x v="0"/>
    <x v="1"/>
    <n v="14.849074390893151"/>
    <n v="20"/>
    <x v="1"/>
    <n v="0.13"/>
    <n v="303.21816662624792"/>
    <m/>
    <n v="242.99999999999989"/>
    <n v="0.01"/>
    <x v="16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4"/>
    <x v="0"/>
    <x v="0"/>
    <x v="1"/>
    <n v="14.849074390893151"/>
    <n v="20"/>
    <x v="1"/>
    <n v="0.11"/>
    <n v="276.89696679192502"/>
    <m/>
    <n v="242.99999999999989"/>
    <n v="0.01"/>
    <x v="15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5"/>
    <x v="0"/>
    <x v="0"/>
    <x v="1"/>
    <n v="14.849074390893151"/>
    <n v="20"/>
    <x v="1"/>
    <n v="0.09"/>
    <n v="220.11937624955968"/>
    <m/>
    <n v="242.99999999999989"/>
    <n v="0.01"/>
    <x v="19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6"/>
    <x v="0"/>
    <x v="0"/>
    <x v="1"/>
    <n v="14.849074390893151"/>
    <n v="20"/>
    <x v="1"/>
    <n v="6.9999999999999993E-2"/>
    <n v="171.96043982617886"/>
    <m/>
    <n v="242.99999999999989"/>
    <n v="0.01"/>
    <x v="20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7"/>
    <x v="0"/>
    <x v="0"/>
    <x v="1"/>
    <n v="14.849074390893151"/>
    <n v="20"/>
    <x v="1"/>
    <n v="0.05"/>
    <n v="108.55009093039136"/>
    <m/>
    <n v="242.99999999999989"/>
    <n v="0.01"/>
    <x v="21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8"/>
    <x v="0"/>
    <x v="0"/>
    <x v="1"/>
    <n v="14.849074390893151"/>
    <n v="20"/>
    <x v="1"/>
    <n v="0.04"/>
    <n v="84.085516058288704"/>
    <m/>
    <n v="242.99999999999989"/>
    <n v="0.01"/>
    <x v="22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19"/>
    <x v="0"/>
    <x v="0"/>
    <x v="1"/>
    <n v="14.849074390893151"/>
    <n v="20"/>
    <x v="1"/>
    <n v="0.03"/>
    <n v="68.078879988063861"/>
    <m/>
    <n v="242.99999999999989"/>
    <n v="0.01"/>
    <x v="23"/>
    <n v="-2.9382532708809603"/>
    <n v="-4.738765793786845"/>
    <n v="0"/>
    <n v="7.1720553262253457"/>
    <n v="0.69083481035974859"/>
    <n v="0.13429046007135453"/>
    <n v="20"/>
    <n v="0.35860276631126731"/>
    <n v="11.910821120012193"/>
  </r>
  <r>
    <x v="0"/>
    <x v="0"/>
    <x v="0"/>
    <x v="2"/>
    <n v="24.000509208317258"/>
    <n v="20"/>
    <x v="2"/>
    <n v="0.11"/>
    <n v="321.87696124666729"/>
    <m/>
    <n v="159.00000000000003"/>
    <n v="0.01"/>
    <x v="15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"/>
    <x v="0"/>
    <x v="0"/>
    <x v="2"/>
    <n v="24.000509208317258"/>
    <n v="20"/>
    <x v="2"/>
    <n v="0.12"/>
    <n v="348.88455237269193"/>
    <m/>
    <n v="159.00000000000003"/>
    <n v="0.01"/>
    <x v="1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2"/>
    <x v="0"/>
    <x v="0"/>
    <x v="2"/>
    <n v="24.000509208317258"/>
    <n v="20"/>
    <x v="2"/>
    <n v="0.12"/>
    <n v="349.45709799614934"/>
    <m/>
    <n v="159.00000000000003"/>
    <n v="0.01"/>
    <x v="1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3"/>
    <x v="0"/>
    <x v="0"/>
    <x v="2"/>
    <n v="24.000509208317258"/>
    <n v="20"/>
    <x v="2"/>
    <n v="0.12"/>
    <n v="360.02802817521405"/>
    <m/>
    <n v="159.00000000000003"/>
    <n v="0.01"/>
    <x v="1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4"/>
    <x v="0"/>
    <x v="0"/>
    <x v="2"/>
    <n v="24.000509208317258"/>
    <n v="20"/>
    <x v="2"/>
    <n v="0.12"/>
    <n v="367.9231304866172"/>
    <m/>
    <n v="159.00000000000003"/>
    <n v="0.01"/>
    <x v="1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5"/>
    <x v="0"/>
    <x v="0"/>
    <x v="2"/>
    <n v="24.000509208317258"/>
    <n v="20"/>
    <x v="2"/>
    <n v="0.09"/>
    <n v="264.13586169171401"/>
    <m/>
    <n v="159.00000000000003"/>
    <n v="0.01"/>
    <x v="19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6"/>
    <x v="0"/>
    <x v="0"/>
    <x v="2"/>
    <n v="24.000509208317258"/>
    <n v="20"/>
    <x v="2"/>
    <n v="0.09"/>
    <n v="274.53706009603889"/>
    <m/>
    <n v="159.00000000000003"/>
    <n v="0.01"/>
    <x v="19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7"/>
    <x v="0"/>
    <x v="0"/>
    <x v="2"/>
    <n v="24.000509208317258"/>
    <n v="20"/>
    <x v="2"/>
    <n v="0.09"/>
    <n v="254.40484762499037"/>
    <m/>
    <n v="159.00000000000003"/>
    <n v="0.01"/>
    <x v="19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8"/>
    <x v="0"/>
    <x v="0"/>
    <x v="2"/>
    <n v="24.000509208317258"/>
    <n v="20"/>
    <x v="2"/>
    <n v="0.08"/>
    <n v="239.54327434877069"/>
    <m/>
    <n v="159.00000000000003"/>
    <n v="0.01"/>
    <x v="2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9"/>
    <x v="0"/>
    <x v="0"/>
    <x v="2"/>
    <n v="24.000509208317258"/>
    <n v="20"/>
    <x v="2"/>
    <n v="0.08"/>
    <n v="229.2743341098145"/>
    <m/>
    <n v="159.00000000000003"/>
    <n v="0.01"/>
    <x v="2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0"/>
    <x v="0"/>
    <x v="0"/>
    <x v="2"/>
    <n v="24.000509208317258"/>
    <n v="20"/>
    <x v="2"/>
    <n v="0.08"/>
    <n v="222.1730276566542"/>
    <m/>
    <n v="159.00000000000003"/>
    <n v="0.01"/>
    <x v="2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1"/>
    <x v="0"/>
    <x v="0"/>
    <x v="2"/>
    <n v="24.000509208317258"/>
    <n v="20"/>
    <x v="2"/>
    <n v="0.08"/>
    <n v="221.7380161770848"/>
    <m/>
    <n v="159.00000000000003"/>
    <n v="0.01"/>
    <x v="2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2"/>
    <x v="0"/>
    <x v="0"/>
    <x v="2"/>
    <n v="24.000509208317258"/>
    <n v="20"/>
    <x v="2"/>
    <n v="0.08"/>
    <n v="219.15785317658123"/>
    <m/>
    <n v="159.00000000000003"/>
    <n v="0.01"/>
    <x v="2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3"/>
    <x v="0"/>
    <x v="0"/>
    <x v="2"/>
    <n v="24.000509208317258"/>
    <n v="20"/>
    <x v="2"/>
    <n v="6.9999999999999993E-2"/>
    <n v="215.27600342421709"/>
    <m/>
    <n v="159.00000000000003"/>
    <n v="0.01"/>
    <x v="20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4"/>
    <x v="0"/>
    <x v="0"/>
    <x v="2"/>
    <n v="24.000509208317258"/>
    <n v="20"/>
    <x v="2"/>
    <n v="0.08"/>
    <n v="222.63964894770484"/>
    <m/>
    <n v="159.00000000000003"/>
    <n v="0.01"/>
    <x v="24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5"/>
    <x v="0"/>
    <x v="0"/>
    <x v="2"/>
    <n v="24.000509208317258"/>
    <n v="20"/>
    <x v="2"/>
    <n v="6.0000000000000005E-2"/>
    <n v="158.31297108327334"/>
    <m/>
    <n v="159.00000000000003"/>
    <n v="0.01"/>
    <x v="25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6"/>
    <x v="0"/>
    <x v="0"/>
    <x v="2"/>
    <n v="24.000509208317258"/>
    <n v="20"/>
    <x v="2"/>
    <n v="0.05"/>
    <n v="144.88193622934358"/>
    <m/>
    <n v="159.00000000000003"/>
    <n v="0.01"/>
    <x v="21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7"/>
    <x v="0"/>
    <x v="0"/>
    <x v="2"/>
    <n v="24.000509208317258"/>
    <n v="20"/>
    <x v="2"/>
    <n v="0.03"/>
    <n v="68.624951114865283"/>
    <m/>
    <n v="159.00000000000003"/>
    <n v="0.01"/>
    <x v="23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8"/>
    <x v="0"/>
    <x v="0"/>
    <x v="2"/>
    <n v="24.000509208317258"/>
    <n v="20"/>
    <x v="2"/>
    <n v="0.02"/>
    <n v="61.077535667090949"/>
    <m/>
    <n v="159.00000000000003"/>
    <n v="0.01"/>
    <x v="26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19"/>
    <x v="0"/>
    <x v="0"/>
    <x v="2"/>
    <n v="24.000509208317258"/>
    <n v="20"/>
    <x v="2"/>
    <n v="0.02"/>
    <n v="56.271536612174856"/>
    <m/>
    <n v="159.00000000000003"/>
    <n v="0.01"/>
    <x v="26"/>
    <n v="-2.0995668404626642"/>
    <n v="-4.738765793786845"/>
    <n v="0"/>
    <n v="17.16217657406775"/>
    <n v="0.60271640594817011"/>
    <n v="0.3196373471817977"/>
    <n v="30"/>
    <n v="0.57207255246892497"/>
    <n v="21.90094236785459"/>
  </r>
  <r>
    <x v="0"/>
    <x v="0"/>
    <x v="0"/>
    <x v="3"/>
    <n v="37.852240430525967"/>
    <n v="20"/>
    <x v="3"/>
    <n v="0.19"/>
    <n v="540.99703925029087"/>
    <m/>
    <n v="1163"/>
    <n v="0.01"/>
    <x v="27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"/>
    <x v="0"/>
    <x v="0"/>
    <x v="3"/>
    <n v="37.852240430525967"/>
    <n v="20"/>
    <x v="3"/>
    <n v="0.24000000000000002"/>
    <n v="666.14278879359313"/>
    <m/>
    <n v="1163"/>
    <n v="0.01"/>
    <x v="28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2"/>
    <x v="0"/>
    <x v="0"/>
    <x v="3"/>
    <n v="37.852240430525967"/>
    <n v="20"/>
    <x v="3"/>
    <n v="0.29000000000000004"/>
    <n v="815.59675104819564"/>
    <m/>
    <n v="1163"/>
    <n v="0.01"/>
    <x v="29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3"/>
    <x v="0"/>
    <x v="0"/>
    <x v="3"/>
    <n v="37.852240430525967"/>
    <n v="20"/>
    <x v="3"/>
    <n v="0.35000000000000003"/>
    <n v="994.75554808426216"/>
    <m/>
    <n v="1163"/>
    <n v="0.01"/>
    <x v="30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4"/>
    <x v="0"/>
    <x v="0"/>
    <x v="3"/>
    <n v="37.852240430525967"/>
    <n v="20"/>
    <x v="3"/>
    <n v="0.42"/>
    <n v="1193.9070464240435"/>
    <m/>
    <n v="1163"/>
    <n v="0.01"/>
    <x v="31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5"/>
    <x v="0"/>
    <x v="0"/>
    <x v="3"/>
    <n v="37.852240430525967"/>
    <n v="20"/>
    <x v="3"/>
    <n v="0.48"/>
    <n v="1369.8081880435491"/>
    <m/>
    <n v="1163"/>
    <n v="0.01"/>
    <x v="32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6"/>
    <x v="0"/>
    <x v="0"/>
    <x v="3"/>
    <n v="37.852240430525967"/>
    <n v="20"/>
    <x v="3"/>
    <n v="0.53"/>
    <n v="1513.8236278393551"/>
    <m/>
    <n v="1163"/>
    <n v="0.01"/>
    <x v="8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7"/>
    <x v="0"/>
    <x v="0"/>
    <x v="3"/>
    <n v="37.852240430525967"/>
    <n v="20"/>
    <x v="3"/>
    <n v="0.57999999999999996"/>
    <n v="1647.8907997982551"/>
    <m/>
    <n v="1163"/>
    <n v="0.01"/>
    <x v="33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8"/>
    <x v="0"/>
    <x v="0"/>
    <x v="3"/>
    <n v="37.852240430525967"/>
    <n v="20"/>
    <x v="3"/>
    <n v="0.62"/>
    <n v="1766.7092928002019"/>
    <m/>
    <n v="1163"/>
    <n v="0.01"/>
    <x v="34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9"/>
    <x v="0"/>
    <x v="0"/>
    <x v="3"/>
    <n v="37.852240430525967"/>
    <n v="20"/>
    <x v="3"/>
    <n v="0.69000000000000006"/>
    <n v="1959.9374573593027"/>
    <m/>
    <n v="1163"/>
    <n v="0.01"/>
    <x v="3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0"/>
    <x v="0"/>
    <x v="0"/>
    <x v="3"/>
    <n v="37.852240430525967"/>
    <n v="20"/>
    <x v="3"/>
    <n v="0.74"/>
    <n v="2113.1077422313892"/>
    <m/>
    <n v="1163"/>
    <n v="0.01"/>
    <x v="35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1"/>
    <x v="0"/>
    <x v="0"/>
    <x v="3"/>
    <n v="37.852240430525967"/>
    <n v="20"/>
    <x v="3"/>
    <n v="0.78"/>
    <n v="2224.2074317205838"/>
    <m/>
    <n v="1163"/>
    <n v="0.01"/>
    <x v="36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2"/>
    <x v="0"/>
    <x v="0"/>
    <x v="3"/>
    <n v="37.852240430525967"/>
    <n v="20"/>
    <x v="3"/>
    <n v="0.8"/>
    <n v="2287.1090249756394"/>
    <m/>
    <n v="1163"/>
    <n v="0.01"/>
    <x v="37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3"/>
    <x v="0"/>
    <x v="0"/>
    <x v="3"/>
    <n v="37.852240430525967"/>
    <n v="20"/>
    <x v="3"/>
    <n v="0.76"/>
    <n v="2168.7912565253787"/>
    <m/>
    <n v="1163"/>
    <n v="0.01"/>
    <x v="38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4"/>
    <x v="0"/>
    <x v="0"/>
    <x v="3"/>
    <n v="37.852240430525967"/>
    <n v="20"/>
    <x v="3"/>
    <n v="0.73"/>
    <n v="2079.2222453472"/>
    <m/>
    <n v="1163"/>
    <n v="0.01"/>
    <x v="39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5"/>
    <x v="0"/>
    <x v="0"/>
    <x v="3"/>
    <n v="37.852240430525967"/>
    <n v="20"/>
    <x v="3"/>
    <n v="0.68"/>
    <n v="1937.1673192793783"/>
    <m/>
    <n v="1163"/>
    <n v="0.01"/>
    <x v="40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6"/>
    <x v="0"/>
    <x v="0"/>
    <x v="3"/>
    <n v="37.852240430525967"/>
    <n v="20"/>
    <x v="3"/>
    <n v="0.88"/>
    <n v="2495.38684833762"/>
    <m/>
    <n v="1163"/>
    <n v="0.01"/>
    <x v="41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7"/>
    <x v="0"/>
    <x v="0"/>
    <x v="3"/>
    <n v="37.852240430525967"/>
    <n v="20"/>
    <x v="3"/>
    <n v="0.74"/>
    <n v="2099.1054028556518"/>
    <m/>
    <n v="1163"/>
    <n v="0.01"/>
    <x v="35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8"/>
    <x v="0"/>
    <x v="0"/>
    <x v="3"/>
    <n v="37.852240430525967"/>
    <n v="20"/>
    <x v="3"/>
    <n v="0.62"/>
    <n v="1759.8197253353551"/>
    <m/>
    <n v="1163"/>
    <n v="0.01"/>
    <x v="34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19"/>
    <x v="0"/>
    <x v="0"/>
    <x v="3"/>
    <n v="37.852240430525967"/>
    <n v="20"/>
    <x v="3"/>
    <n v="0.51"/>
    <n v="1447.9981353007825"/>
    <m/>
    <n v="1163"/>
    <n v="0.01"/>
    <x v="42"/>
    <n v="-2.2233233302480189"/>
    <n v="-4.738765793786845"/>
    <n v="0"/>
    <n v="30.890151306491102"/>
    <n v="0.59386654737824796"/>
    <n v="0.53453896020559144"/>
    <n v="40"/>
    <n v="0.77225378266227751"/>
    <n v="35.628917100277953"/>
  </r>
  <r>
    <x v="0"/>
    <x v="0"/>
    <x v="0"/>
    <x v="4"/>
    <n v="46.111146956015737"/>
    <n v="20"/>
    <x v="4"/>
    <n v="0.12"/>
    <n v="437.50282065320249"/>
    <m/>
    <n v="352.00000000000006"/>
    <n v="0.01"/>
    <x v="14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"/>
    <x v="0"/>
    <x v="0"/>
    <x v="4"/>
    <n v="46.111146956015737"/>
    <n v="20"/>
    <x v="4"/>
    <n v="0.13"/>
    <n v="499.65095680327715"/>
    <m/>
    <n v="352.00000000000006"/>
    <n v="0.01"/>
    <x v="16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2"/>
    <x v="0"/>
    <x v="0"/>
    <x v="4"/>
    <n v="46.111146956015737"/>
    <n v="20"/>
    <x v="4"/>
    <n v="0.15000000000000002"/>
    <n v="572.14391734747664"/>
    <m/>
    <n v="352.00000000000006"/>
    <n v="0.01"/>
    <x v="13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3"/>
    <x v="0"/>
    <x v="0"/>
    <x v="4"/>
    <n v="46.111146956015737"/>
    <n v="20"/>
    <x v="4"/>
    <n v="0.17"/>
    <n v="654.9862111381226"/>
    <m/>
    <n v="352.00000000000006"/>
    <n v="0.01"/>
    <x v="12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4"/>
    <x v="0"/>
    <x v="0"/>
    <x v="4"/>
    <n v="46.111146956015737"/>
    <n v="20"/>
    <x v="4"/>
    <n v="0.19"/>
    <n v="728.91714865869653"/>
    <m/>
    <n v="352.00000000000006"/>
    <n v="0.01"/>
    <x v="27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5"/>
    <x v="0"/>
    <x v="0"/>
    <x v="4"/>
    <n v="46.111146956015737"/>
    <n v="20"/>
    <x v="4"/>
    <n v="0.21000000000000002"/>
    <n v="782.17414262160628"/>
    <m/>
    <n v="352.00000000000006"/>
    <n v="0.01"/>
    <x v="11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6"/>
    <x v="0"/>
    <x v="0"/>
    <x v="4"/>
    <n v="46.111146956015737"/>
    <n v="20"/>
    <x v="4"/>
    <n v="0.22"/>
    <n v="858.26300677535562"/>
    <m/>
    <n v="352.00000000000006"/>
    <n v="0.01"/>
    <x v="43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7"/>
    <x v="0"/>
    <x v="0"/>
    <x v="4"/>
    <n v="46.111146956015737"/>
    <n v="20"/>
    <x v="4"/>
    <n v="0.23"/>
    <n v="871.39632269821266"/>
    <m/>
    <n v="352.00000000000006"/>
    <n v="0.01"/>
    <x v="44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8"/>
    <x v="0"/>
    <x v="0"/>
    <x v="4"/>
    <n v="46.111146956015737"/>
    <n v="20"/>
    <x v="4"/>
    <n v="0.23"/>
    <n v="866.02869210545191"/>
    <m/>
    <n v="352.00000000000006"/>
    <n v="0.01"/>
    <x v="44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9"/>
    <x v="0"/>
    <x v="0"/>
    <x v="4"/>
    <n v="46.111146956015737"/>
    <n v="20"/>
    <x v="4"/>
    <n v="0.22"/>
    <n v="856.11891623578595"/>
    <m/>
    <n v="352.00000000000006"/>
    <n v="0.01"/>
    <x v="43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0"/>
    <x v="0"/>
    <x v="0"/>
    <x v="4"/>
    <n v="46.111146956015737"/>
    <n v="20"/>
    <x v="4"/>
    <n v="0.21000000000000002"/>
    <n v="816.64529546290998"/>
    <m/>
    <n v="352.00000000000006"/>
    <n v="0.01"/>
    <x v="11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1"/>
    <x v="0"/>
    <x v="0"/>
    <x v="4"/>
    <n v="46.111146956015737"/>
    <n v="20"/>
    <x v="4"/>
    <n v="0.21000000000000002"/>
    <n v="784.54817646238621"/>
    <m/>
    <n v="352.00000000000006"/>
    <n v="0.01"/>
    <x v="11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2"/>
    <x v="0"/>
    <x v="0"/>
    <x v="4"/>
    <n v="46.111146956015737"/>
    <n v="20"/>
    <x v="4"/>
    <n v="0.19"/>
    <n v="738.58734550935355"/>
    <m/>
    <n v="352.00000000000006"/>
    <n v="0.01"/>
    <x v="27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3"/>
    <x v="0"/>
    <x v="0"/>
    <x v="4"/>
    <n v="46.111146956015737"/>
    <n v="20"/>
    <x v="4"/>
    <n v="0.18000000000000002"/>
    <n v="675.6361744046161"/>
    <m/>
    <n v="352.00000000000006"/>
    <n v="0.01"/>
    <x v="45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4"/>
    <x v="0"/>
    <x v="0"/>
    <x v="4"/>
    <n v="46.111146956015737"/>
    <n v="20"/>
    <x v="4"/>
    <n v="0.17"/>
    <n v="632.89793691748116"/>
    <m/>
    <n v="352.00000000000006"/>
    <n v="0.01"/>
    <x v="12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5"/>
    <x v="0"/>
    <x v="0"/>
    <x v="4"/>
    <n v="46.111146956015737"/>
    <n v="20"/>
    <x v="4"/>
    <n v="0.16"/>
    <n v="592.13787927611929"/>
    <m/>
    <n v="352.00000000000006"/>
    <n v="0.01"/>
    <x v="18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6"/>
    <x v="0"/>
    <x v="0"/>
    <x v="4"/>
    <n v="46.111146956015737"/>
    <n v="20"/>
    <x v="4"/>
    <n v="0.17"/>
    <n v="658.90444208169981"/>
    <m/>
    <n v="352.00000000000006"/>
    <n v="0.01"/>
    <x v="12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7"/>
    <x v="0"/>
    <x v="0"/>
    <x v="4"/>
    <n v="46.111146956015737"/>
    <n v="20"/>
    <x v="4"/>
    <n v="0.14000000000000001"/>
    <n v="515.76675779555364"/>
    <m/>
    <n v="352.00000000000006"/>
    <n v="0.01"/>
    <x v="17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8"/>
    <x v="0"/>
    <x v="0"/>
    <x v="4"/>
    <n v="46.111146956015737"/>
    <n v="20"/>
    <x v="4"/>
    <n v="0.12"/>
    <n v="436.18862874728575"/>
    <m/>
    <n v="352.00000000000006"/>
    <n v="0.01"/>
    <x v="14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19"/>
    <x v="0"/>
    <x v="0"/>
    <x v="4"/>
    <n v="46.111146956015737"/>
    <n v="20"/>
    <x v="4"/>
    <n v="9.9999999999999992E-2"/>
    <n v="372.53416731322937"/>
    <m/>
    <n v="352.00000000000006"/>
    <n v="0.01"/>
    <x v="46"/>
    <n v="-1.9679381533309457"/>
    <n v="-4.738765793786845"/>
    <n v="0"/>
    <n v="39.40444300889795"/>
    <n v="0.71503547789958488"/>
    <n v="0.47222821237361617"/>
    <n v="50"/>
    <n v="0.78808886017795898"/>
    <n v="44.143208802684796"/>
  </r>
  <r>
    <x v="0"/>
    <x v="0"/>
    <x v="0"/>
    <x v="5"/>
    <n v="55.066406921817197"/>
    <n v="20"/>
    <x v="5"/>
    <n v="0.38"/>
    <n v="1368.3888585528516"/>
    <m/>
    <n v="185.00000000000009"/>
    <n v="0.01"/>
    <x v="47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"/>
    <x v="0"/>
    <x v="0"/>
    <x v="5"/>
    <n v="55.066406921817197"/>
    <n v="20"/>
    <x v="5"/>
    <n v="0.14000000000000001"/>
    <n v="508.3145045555039"/>
    <m/>
    <n v="185.00000000000009"/>
    <n v="0.01"/>
    <x v="17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2"/>
    <x v="0"/>
    <x v="0"/>
    <x v="5"/>
    <n v="55.066406921817197"/>
    <n v="20"/>
    <x v="5"/>
    <n v="0.14000000000000001"/>
    <n v="495.96394497790681"/>
    <m/>
    <n v="185.00000000000009"/>
    <n v="0.01"/>
    <x v="17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3"/>
    <x v="0"/>
    <x v="0"/>
    <x v="5"/>
    <n v="55.066406921817197"/>
    <n v="20"/>
    <x v="5"/>
    <n v="0.14000000000000001"/>
    <n v="498.12258623358878"/>
    <m/>
    <n v="185.00000000000009"/>
    <n v="0.01"/>
    <x v="17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4"/>
    <x v="0"/>
    <x v="0"/>
    <x v="5"/>
    <n v="55.066406921817197"/>
    <n v="20"/>
    <x v="5"/>
    <n v="0.14000000000000001"/>
    <n v="507.24749619330703"/>
    <m/>
    <n v="185.00000000000009"/>
    <n v="0.01"/>
    <x v="17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5"/>
    <x v="0"/>
    <x v="0"/>
    <x v="5"/>
    <n v="55.066406921817197"/>
    <n v="20"/>
    <x v="5"/>
    <n v="0.14000000000000001"/>
    <n v="477.08891825763504"/>
    <m/>
    <n v="185.00000000000009"/>
    <n v="0.01"/>
    <x v="17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6"/>
    <x v="0"/>
    <x v="0"/>
    <x v="5"/>
    <n v="55.066406921817197"/>
    <n v="20"/>
    <x v="5"/>
    <n v="0.12"/>
    <n v="415.83620792544605"/>
    <m/>
    <n v="185.00000000000009"/>
    <n v="0.01"/>
    <x v="14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7"/>
    <x v="0"/>
    <x v="0"/>
    <x v="5"/>
    <n v="55.066406921817197"/>
    <n v="20"/>
    <x v="5"/>
    <n v="0.11"/>
    <n v="365.96022572746523"/>
    <m/>
    <n v="185.00000000000009"/>
    <n v="0.01"/>
    <x v="15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8"/>
    <x v="0"/>
    <x v="0"/>
    <x v="5"/>
    <n v="55.066406921817197"/>
    <n v="20"/>
    <x v="5"/>
    <n v="0.09"/>
    <n v="320.2056910719848"/>
    <m/>
    <n v="185.00000000000009"/>
    <n v="0.01"/>
    <x v="19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9"/>
    <x v="0"/>
    <x v="0"/>
    <x v="5"/>
    <n v="55.066406921817197"/>
    <n v="20"/>
    <x v="5"/>
    <n v="0.08"/>
    <n v="277.35966960491555"/>
    <m/>
    <n v="185.00000000000009"/>
    <n v="0.01"/>
    <x v="24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0"/>
    <x v="0"/>
    <x v="0"/>
    <x v="5"/>
    <n v="55.066406921817197"/>
    <n v="20"/>
    <x v="5"/>
    <n v="6.9999999999999993E-2"/>
    <n v="226.1822620626242"/>
    <m/>
    <n v="185.00000000000009"/>
    <n v="0.01"/>
    <x v="20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1"/>
    <x v="0"/>
    <x v="0"/>
    <x v="5"/>
    <n v="55.066406921817197"/>
    <n v="20"/>
    <x v="5"/>
    <n v="6.0000000000000005E-2"/>
    <n v="185.27332825682313"/>
    <m/>
    <n v="185.00000000000009"/>
    <n v="0.01"/>
    <x v="25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2"/>
    <x v="0"/>
    <x v="0"/>
    <x v="5"/>
    <n v="55.066406921817197"/>
    <n v="20"/>
    <x v="5"/>
    <n v="0.05"/>
    <n v="164.28814478551757"/>
    <m/>
    <n v="185.00000000000009"/>
    <n v="0.01"/>
    <x v="21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3"/>
    <x v="0"/>
    <x v="0"/>
    <x v="5"/>
    <n v="55.066406921817197"/>
    <n v="20"/>
    <x v="5"/>
    <n v="0.04"/>
    <n v="141.06146059187751"/>
    <m/>
    <n v="185.00000000000009"/>
    <n v="0.01"/>
    <x v="22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4"/>
    <x v="0"/>
    <x v="0"/>
    <x v="5"/>
    <n v="55.066406921817197"/>
    <n v="20"/>
    <x v="5"/>
    <n v="0.04"/>
    <n v="122.12364950011197"/>
    <m/>
    <n v="185.00000000000009"/>
    <n v="0.01"/>
    <x v="22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5"/>
    <x v="0"/>
    <x v="0"/>
    <x v="5"/>
    <n v="55.066406921817197"/>
    <n v="20"/>
    <x v="5"/>
    <n v="0.03"/>
    <n v="97.695322965867248"/>
    <m/>
    <n v="185.00000000000009"/>
    <n v="0.01"/>
    <x v="23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6"/>
    <x v="0"/>
    <x v="0"/>
    <x v="5"/>
    <n v="55.066406921817197"/>
    <n v="20"/>
    <x v="5"/>
    <n v="0.02"/>
    <n v="63.148733134238256"/>
    <m/>
    <n v="185.00000000000009"/>
    <n v="0.01"/>
    <x v="26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7"/>
    <x v="0"/>
    <x v="0"/>
    <x v="5"/>
    <n v="55.066406921817197"/>
    <n v="20"/>
    <x v="5"/>
    <n v="0.02"/>
    <n v="55.376567354519729"/>
    <m/>
    <n v="185.00000000000009"/>
    <n v="0.01"/>
    <x v="26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8"/>
    <x v="0"/>
    <x v="0"/>
    <x v="5"/>
    <n v="55.066406921817197"/>
    <n v="20"/>
    <x v="5"/>
    <n v="0.02"/>
    <n v="49.033635909295711"/>
    <m/>
    <n v="185.00000000000009"/>
    <n v="0.01"/>
    <x v="26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19"/>
    <x v="0"/>
    <x v="0"/>
    <x v="5"/>
    <n v="55.066406921817197"/>
    <n v="20"/>
    <x v="5"/>
    <n v="0.02"/>
    <n v="43.901697022954664"/>
    <m/>
    <n v="185.00000000000009"/>
    <n v="0.01"/>
    <x v="26"/>
    <n v="-2.1046750138265025"/>
    <n v="-4.738765793786845"/>
    <n v="0"/>
    <n v="48.222966114203849"/>
    <n v="0.71348174547921961"/>
    <n v="0.43103574194902805"/>
    <n v="60"/>
    <n v="0.80371610190339748"/>
    <n v="52.961731907990696"/>
  </r>
  <r>
    <x v="0"/>
    <x v="0"/>
    <x v="0"/>
    <x v="6"/>
    <n v="65.422552953652726"/>
    <n v="20"/>
    <x v="6"/>
    <n v="0.16"/>
    <n v="500.41365730546653"/>
    <m/>
    <n v="128.00000000000003"/>
    <n v="0.01"/>
    <x v="18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"/>
    <x v="0"/>
    <x v="0"/>
    <x v="6"/>
    <n v="65.422552953652726"/>
    <n v="20"/>
    <x v="6"/>
    <n v="0.12"/>
    <n v="376.55362002128521"/>
    <m/>
    <n v="128.00000000000003"/>
    <n v="0.01"/>
    <x v="14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2"/>
    <x v="0"/>
    <x v="0"/>
    <x v="6"/>
    <n v="65.422552953652726"/>
    <n v="20"/>
    <x v="6"/>
    <n v="0.11"/>
    <n v="326.09702507136797"/>
    <m/>
    <n v="128.00000000000003"/>
    <n v="0.01"/>
    <x v="15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3"/>
    <x v="0"/>
    <x v="0"/>
    <x v="6"/>
    <n v="65.422552953652726"/>
    <n v="20"/>
    <x v="6"/>
    <n v="0.11"/>
    <n v="323.86148734328265"/>
    <m/>
    <n v="128.00000000000003"/>
    <n v="0.01"/>
    <x v="15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4"/>
    <x v="0"/>
    <x v="0"/>
    <x v="6"/>
    <n v="65.422552953652726"/>
    <n v="20"/>
    <x v="6"/>
    <n v="0.11"/>
    <n v="322.29786001549007"/>
    <m/>
    <n v="128.00000000000003"/>
    <n v="0.01"/>
    <x v="15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5"/>
    <x v="0"/>
    <x v="0"/>
    <x v="6"/>
    <n v="65.422552953652726"/>
    <n v="20"/>
    <x v="6"/>
    <n v="9.9999999999999992E-2"/>
    <n v="295.74670589120865"/>
    <m/>
    <n v="128.00000000000003"/>
    <n v="0.01"/>
    <x v="46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6"/>
    <x v="0"/>
    <x v="0"/>
    <x v="6"/>
    <n v="65.422552953652726"/>
    <n v="20"/>
    <x v="6"/>
    <n v="0.08"/>
    <n v="249.64567126642282"/>
    <m/>
    <n v="128.00000000000003"/>
    <n v="0.01"/>
    <x v="24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7"/>
    <x v="0"/>
    <x v="0"/>
    <x v="6"/>
    <n v="65.422552953652726"/>
    <n v="20"/>
    <x v="6"/>
    <n v="6.9999999999999993E-2"/>
    <n v="215.42731987656387"/>
    <m/>
    <n v="128.00000000000003"/>
    <n v="0.01"/>
    <x v="20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8"/>
    <x v="0"/>
    <x v="0"/>
    <x v="6"/>
    <n v="65.422552953652726"/>
    <n v="20"/>
    <x v="6"/>
    <n v="6.0000000000000005E-2"/>
    <n v="185.54478944791325"/>
    <m/>
    <n v="128.00000000000003"/>
    <n v="0.01"/>
    <x v="25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9"/>
    <x v="0"/>
    <x v="0"/>
    <x v="6"/>
    <n v="65.422552953652726"/>
    <n v="20"/>
    <x v="6"/>
    <n v="6.0000000000000005E-2"/>
    <n v="161.41552487639885"/>
    <m/>
    <n v="128.00000000000003"/>
    <n v="0.01"/>
    <x v="25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0"/>
    <x v="0"/>
    <x v="0"/>
    <x v="6"/>
    <n v="65.422552953652726"/>
    <n v="20"/>
    <x v="6"/>
    <n v="0.05"/>
    <n v="147.39317473680936"/>
    <m/>
    <n v="128.00000000000003"/>
    <n v="0.01"/>
    <x v="21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1"/>
    <x v="0"/>
    <x v="0"/>
    <x v="6"/>
    <n v="65.422552953652726"/>
    <n v="20"/>
    <x v="6"/>
    <n v="0.05"/>
    <n v="127.38356445702479"/>
    <m/>
    <n v="128.00000000000003"/>
    <n v="0.01"/>
    <x v="21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2"/>
    <x v="0"/>
    <x v="0"/>
    <x v="6"/>
    <n v="65.422552953652726"/>
    <n v="20"/>
    <x v="6"/>
    <n v="0.04"/>
    <n v="111.39038376262259"/>
    <m/>
    <n v="128.00000000000003"/>
    <n v="0.01"/>
    <x v="22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3"/>
    <x v="0"/>
    <x v="0"/>
    <x v="6"/>
    <n v="65.422552953652726"/>
    <n v="20"/>
    <x v="6"/>
    <n v="0.04"/>
    <n v="97.224397131230589"/>
    <m/>
    <n v="128.00000000000003"/>
    <n v="0.01"/>
    <x v="22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4"/>
    <x v="0"/>
    <x v="0"/>
    <x v="6"/>
    <n v="65.422552953652726"/>
    <n v="20"/>
    <x v="6"/>
    <n v="0.03"/>
    <n v="84.566990418215966"/>
    <m/>
    <n v="128.00000000000003"/>
    <n v="0.01"/>
    <x v="23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5"/>
    <x v="0"/>
    <x v="0"/>
    <x v="6"/>
    <n v="65.422552953652726"/>
    <n v="20"/>
    <x v="6"/>
    <n v="0.03"/>
    <n v="72.531807545461078"/>
    <m/>
    <n v="128.00000000000003"/>
    <n v="0.01"/>
    <x v="23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6"/>
    <x v="0"/>
    <x v="0"/>
    <x v="6"/>
    <n v="65.422552953652726"/>
    <n v="20"/>
    <x v="6"/>
    <n v="0.02"/>
    <n v="47.151838159123805"/>
    <m/>
    <n v="128.00000000000003"/>
    <n v="0.01"/>
    <x v="26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7"/>
    <x v="0"/>
    <x v="0"/>
    <x v="6"/>
    <n v="65.422552953652726"/>
    <n v="20"/>
    <x v="6"/>
    <n v="0.02"/>
    <n v="61.625419051893751"/>
    <m/>
    <n v="128.00000000000003"/>
    <n v="0.01"/>
    <x v="26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8"/>
    <x v="0"/>
    <x v="0"/>
    <x v="6"/>
    <n v="65.422552953652726"/>
    <n v="20"/>
    <x v="6"/>
    <n v="0.01"/>
    <n v="31.42307780169223"/>
    <m/>
    <n v="128.00000000000003"/>
    <n v="0.01"/>
    <x v="48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19"/>
    <x v="0"/>
    <x v="0"/>
    <x v="6"/>
    <n v="65.422552953652726"/>
    <n v="20"/>
    <x v="6"/>
    <n v="0.01"/>
    <n v="31.098230228301347"/>
    <m/>
    <n v="128.00000000000003"/>
    <n v="0.01"/>
    <x v="48"/>
    <n v="-2.38390121308929"/>
    <n v="-4.738765793786845"/>
    <n v="0"/>
    <n v="58.299885946776591"/>
    <n v="0.69937683246752025"/>
    <n v="0.44115219184157833"/>
    <n v="70"/>
    <n v="0.8328555135253799"/>
    <n v="63.038651740563431"/>
  </r>
  <r>
    <x v="0"/>
    <x v="0"/>
    <x v="0"/>
    <x v="7"/>
    <n v="75.670302158409413"/>
    <n v="20"/>
    <x v="7"/>
    <n v="0.24000000000000002"/>
    <n v="828.26358860891764"/>
    <m/>
    <n v="234.99999999999997"/>
    <n v="0.01"/>
    <x v="28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"/>
    <x v="0"/>
    <x v="0"/>
    <x v="7"/>
    <n v="75.670302158409413"/>
    <n v="20"/>
    <x v="7"/>
    <n v="0.22"/>
    <n v="732.04125320955984"/>
    <m/>
    <n v="234.99999999999997"/>
    <n v="0.01"/>
    <x v="43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2"/>
    <x v="0"/>
    <x v="0"/>
    <x v="7"/>
    <n v="75.670302158409413"/>
    <n v="20"/>
    <x v="7"/>
    <n v="0.22"/>
    <n v="747.95714817291991"/>
    <m/>
    <n v="234.99999999999997"/>
    <n v="0.01"/>
    <x v="43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3"/>
    <x v="0"/>
    <x v="0"/>
    <x v="7"/>
    <n v="75.670302158409413"/>
    <n v="20"/>
    <x v="7"/>
    <n v="0.23"/>
    <n v="761.57508519947953"/>
    <m/>
    <n v="234.99999999999997"/>
    <n v="0.01"/>
    <x v="44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4"/>
    <x v="0"/>
    <x v="0"/>
    <x v="7"/>
    <n v="75.670302158409413"/>
    <n v="20"/>
    <x v="7"/>
    <n v="0.22"/>
    <n v="740.99110597834749"/>
    <m/>
    <n v="234.99999999999997"/>
    <n v="0.01"/>
    <x v="43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5"/>
    <x v="0"/>
    <x v="0"/>
    <x v="7"/>
    <n v="75.670302158409413"/>
    <n v="20"/>
    <x v="7"/>
    <n v="0.2"/>
    <n v="678.20097586821237"/>
    <m/>
    <n v="234.99999999999997"/>
    <n v="0.01"/>
    <x v="49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6"/>
    <x v="0"/>
    <x v="0"/>
    <x v="7"/>
    <n v="75.670302158409413"/>
    <n v="20"/>
    <x v="7"/>
    <n v="0.18000000000000002"/>
    <n v="589.33318076403668"/>
    <m/>
    <n v="234.99999999999997"/>
    <n v="0.01"/>
    <x v="45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7"/>
    <x v="0"/>
    <x v="0"/>
    <x v="7"/>
    <n v="75.670302158409413"/>
    <n v="20"/>
    <x v="7"/>
    <n v="0.15000000000000002"/>
    <n v="498.55997476291606"/>
    <m/>
    <n v="234.99999999999997"/>
    <n v="0.01"/>
    <x v="13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8"/>
    <x v="0"/>
    <x v="0"/>
    <x v="7"/>
    <n v="75.670302158409413"/>
    <n v="20"/>
    <x v="7"/>
    <n v="0.13"/>
    <n v="422.66104712940398"/>
    <m/>
    <n v="234.99999999999997"/>
    <n v="0.01"/>
    <x v="16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9"/>
    <x v="0"/>
    <x v="0"/>
    <x v="7"/>
    <n v="75.670302158409413"/>
    <n v="20"/>
    <x v="7"/>
    <n v="0.11"/>
    <n v="360.53026517325958"/>
    <m/>
    <n v="234.99999999999997"/>
    <n v="0.01"/>
    <x v="15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0"/>
    <x v="0"/>
    <x v="0"/>
    <x v="7"/>
    <n v="75.670302158409413"/>
    <n v="20"/>
    <x v="7"/>
    <n v="0.09"/>
    <n v="288.12206596084962"/>
    <m/>
    <n v="234.99999999999997"/>
    <n v="0.01"/>
    <x v="19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1"/>
    <x v="0"/>
    <x v="0"/>
    <x v="7"/>
    <n v="75.670302158409413"/>
    <n v="20"/>
    <x v="7"/>
    <n v="6.9999999999999993E-2"/>
    <n v="237.47971083618904"/>
    <m/>
    <n v="234.99999999999997"/>
    <n v="0.01"/>
    <x v="20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2"/>
    <x v="0"/>
    <x v="0"/>
    <x v="7"/>
    <n v="75.670302158409413"/>
    <n v="20"/>
    <x v="7"/>
    <n v="6.0000000000000005E-2"/>
    <n v="196.03052376575087"/>
    <m/>
    <n v="234.99999999999997"/>
    <n v="0.01"/>
    <x v="25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3"/>
    <x v="0"/>
    <x v="0"/>
    <x v="7"/>
    <n v="75.670302158409413"/>
    <n v="20"/>
    <x v="7"/>
    <n v="0.05"/>
    <n v="166.34235200152935"/>
    <m/>
    <n v="234.99999999999997"/>
    <n v="0.01"/>
    <x v="21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4"/>
    <x v="0"/>
    <x v="0"/>
    <x v="7"/>
    <n v="75.670302158409413"/>
    <n v="20"/>
    <x v="7"/>
    <n v="0.05"/>
    <n v="144.27058778673671"/>
    <m/>
    <n v="234.99999999999997"/>
    <n v="0.01"/>
    <x v="21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5"/>
    <x v="0"/>
    <x v="0"/>
    <x v="7"/>
    <n v="75.670302158409413"/>
    <n v="20"/>
    <x v="7"/>
    <n v="0.04"/>
    <n v="120.62929965043169"/>
    <m/>
    <n v="234.99999999999997"/>
    <n v="0.01"/>
    <x v="22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6"/>
    <x v="0"/>
    <x v="0"/>
    <x v="7"/>
    <n v="75.670302158409413"/>
    <n v="20"/>
    <x v="7"/>
    <n v="0.03"/>
    <n v="71.124269550199315"/>
    <m/>
    <n v="234.99999999999997"/>
    <n v="0.01"/>
    <x v="23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7"/>
    <x v="0"/>
    <x v="0"/>
    <x v="7"/>
    <n v="75.670302158409413"/>
    <n v="20"/>
    <x v="7"/>
    <n v="0.02"/>
    <n v="68.810429445737341"/>
    <m/>
    <n v="234.99999999999997"/>
    <n v="0.01"/>
    <x v="26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8"/>
    <x v="0"/>
    <x v="0"/>
    <x v="7"/>
    <n v="75.670302158409413"/>
    <n v="20"/>
    <x v="7"/>
    <n v="0.02"/>
    <n v="67.338401399631991"/>
    <m/>
    <n v="234.99999999999997"/>
    <n v="0.01"/>
    <x v="26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19"/>
    <x v="0"/>
    <x v="0"/>
    <x v="7"/>
    <n v="75.670302158409413"/>
    <n v="20"/>
    <x v="7"/>
    <n v="0.02"/>
    <n v="67.258986099526467"/>
    <m/>
    <n v="234.99999999999997"/>
    <n v="0.01"/>
    <x v="26"/>
    <n v="-1.9669570489748216"/>
    <n v="-4.738765793786845"/>
    <n v="0"/>
    <n v="68.96457931564774"/>
    <n v="0.63220511656484024"/>
    <n v="0.51849191602238731"/>
    <n v="80"/>
    <n v="0.8620572414455967"/>
    <n v="73.703345109434593"/>
  </r>
  <r>
    <x v="0"/>
    <x v="0"/>
    <x v="0"/>
    <x v="8"/>
    <n v="83.282056408024246"/>
    <n v="20"/>
    <x v="8"/>
    <n v="0.17"/>
    <n v="351.68718626230168"/>
    <m/>
    <n v="151.00000000000003"/>
    <n v="0.01"/>
    <x v="12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"/>
    <x v="0"/>
    <x v="0"/>
    <x v="8"/>
    <n v="83.282056408024246"/>
    <n v="20"/>
    <x v="8"/>
    <n v="0.17"/>
    <n v="335.89968531279521"/>
    <m/>
    <n v="151.00000000000003"/>
    <n v="0.01"/>
    <x v="12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2"/>
    <x v="0"/>
    <x v="0"/>
    <x v="8"/>
    <n v="83.282056408024246"/>
    <n v="20"/>
    <x v="8"/>
    <n v="0.16"/>
    <n v="323.71531802759625"/>
    <m/>
    <n v="151.00000000000003"/>
    <n v="0.01"/>
    <x v="18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3"/>
    <x v="0"/>
    <x v="0"/>
    <x v="8"/>
    <n v="83.282056408024246"/>
    <n v="20"/>
    <x v="8"/>
    <n v="0.15000000000000002"/>
    <n v="310.96945376734294"/>
    <m/>
    <n v="151.00000000000003"/>
    <n v="0.01"/>
    <x v="13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4"/>
    <x v="0"/>
    <x v="0"/>
    <x v="8"/>
    <n v="83.282056408024246"/>
    <n v="20"/>
    <x v="8"/>
    <n v="0.15000000000000002"/>
    <n v="301.05795251406033"/>
    <m/>
    <n v="151.00000000000003"/>
    <n v="0.01"/>
    <x v="13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5"/>
    <x v="0"/>
    <x v="0"/>
    <x v="8"/>
    <n v="83.282056408024246"/>
    <n v="20"/>
    <x v="8"/>
    <n v="0.13"/>
    <n v="265.31550480268226"/>
    <m/>
    <n v="151.00000000000003"/>
    <n v="0.01"/>
    <x v="16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6"/>
    <x v="0"/>
    <x v="0"/>
    <x v="8"/>
    <n v="83.282056408024246"/>
    <n v="20"/>
    <x v="8"/>
    <n v="0.11"/>
    <n v="211.15915966746005"/>
    <m/>
    <n v="151.00000000000003"/>
    <n v="0.01"/>
    <x v="15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7"/>
    <x v="0"/>
    <x v="0"/>
    <x v="8"/>
    <n v="83.282056408024246"/>
    <n v="20"/>
    <x v="8"/>
    <n v="0.09"/>
    <n v="169.5240741909673"/>
    <m/>
    <n v="151.00000000000003"/>
    <n v="0.01"/>
    <x v="19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8"/>
    <x v="0"/>
    <x v="0"/>
    <x v="8"/>
    <n v="83.282056408024246"/>
    <n v="20"/>
    <x v="8"/>
    <n v="6.9999999999999993E-2"/>
    <n v="137.12682750278364"/>
    <m/>
    <n v="151.00000000000003"/>
    <n v="0.01"/>
    <x v="20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9"/>
    <x v="0"/>
    <x v="0"/>
    <x v="8"/>
    <n v="83.282056408024246"/>
    <n v="20"/>
    <x v="8"/>
    <n v="6.0000000000000005E-2"/>
    <n v="112.11540384841177"/>
    <m/>
    <n v="151.00000000000003"/>
    <n v="0.01"/>
    <x v="25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0"/>
    <x v="0"/>
    <x v="0"/>
    <x v="8"/>
    <n v="83.282056408024246"/>
    <n v="20"/>
    <x v="8"/>
    <n v="0.05"/>
    <n v="92.220925909263201"/>
    <m/>
    <n v="151.00000000000003"/>
    <n v="0.01"/>
    <x v="21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1"/>
    <x v="0"/>
    <x v="0"/>
    <x v="8"/>
    <n v="83.282056408024246"/>
    <n v="20"/>
    <x v="8"/>
    <n v="0.04"/>
    <n v="76.850180961092462"/>
    <m/>
    <n v="151.00000000000003"/>
    <n v="0.01"/>
    <x v="22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2"/>
    <x v="0"/>
    <x v="0"/>
    <x v="8"/>
    <n v="83.282056408024246"/>
    <n v="20"/>
    <x v="8"/>
    <n v="0.04"/>
    <n v="64.530519395033522"/>
    <m/>
    <n v="151.00000000000003"/>
    <n v="0.01"/>
    <x v="22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3"/>
    <x v="0"/>
    <x v="0"/>
    <x v="8"/>
    <n v="83.282056408024246"/>
    <n v="20"/>
    <x v="8"/>
    <n v="0.03"/>
    <n v="54.52603754278735"/>
    <m/>
    <n v="151.00000000000003"/>
    <n v="0.01"/>
    <x v="23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4"/>
    <x v="0"/>
    <x v="0"/>
    <x v="8"/>
    <n v="83.282056408024246"/>
    <n v="20"/>
    <x v="8"/>
    <n v="0.03"/>
    <n v="46.577687361627461"/>
    <m/>
    <n v="151.00000000000003"/>
    <n v="0.01"/>
    <x v="23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5"/>
    <x v="0"/>
    <x v="0"/>
    <x v="8"/>
    <n v="83.282056408024246"/>
    <n v="20"/>
    <x v="8"/>
    <n v="0.02"/>
    <n v="38.960706413694865"/>
    <m/>
    <n v="151.00000000000003"/>
    <n v="0.01"/>
    <x v="26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6"/>
    <x v="0"/>
    <x v="0"/>
    <x v="8"/>
    <n v="83.282056408024246"/>
    <n v="20"/>
    <x v="8"/>
    <n v="0.01"/>
    <n v="16.62145967755519"/>
    <m/>
    <n v="151.00000000000003"/>
    <n v="0.01"/>
    <x v="48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7"/>
    <x v="0"/>
    <x v="0"/>
    <x v="8"/>
    <n v="83.282056408024246"/>
    <n v="20"/>
    <x v="8"/>
    <n v="0.01"/>
    <n v="15.312870352856157"/>
    <m/>
    <n v="151.00000000000003"/>
    <n v="0.01"/>
    <x v="48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8"/>
    <x v="0"/>
    <x v="0"/>
    <x v="8"/>
    <n v="83.282056408024246"/>
    <n v="20"/>
    <x v="8"/>
    <n v="0.01"/>
    <n v="14.740106090979438"/>
    <m/>
    <n v="151.00000000000003"/>
    <n v="0.01"/>
    <x v="48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19"/>
    <x v="0"/>
    <x v="0"/>
    <x v="8"/>
    <n v="83.282056408024246"/>
    <n v="20"/>
    <x v="8"/>
    <n v="0.01"/>
    <n v="14.24708250471039"/>
    <m/>
    <n v="151.00000000000003"/>
    <n v="0.01"/>
    <x v="48"/>
    <n v="-3.3533467741046614"/>
    <n v="-4.738765793786845"/>
    <n v="0"/>
    <n v="75.189943840132742"/>
    <n v="0.64839670688640072"/>
    <n v="0.30189280319977996"/>
    <n v="90"/>
    <n v="0.83544382044591936"/>
    <n v="79.928709633919581"/>
  </r>
  <r>
    <x v="0"/>
    <x v="0"/>
    <x v="0"/>
    <x v="9"/>
    <n v="93.355247592151329"/>
    <n v="20"/>
    <x v="9"/>
    <n v="0.21000000000000002"/>
    <n v="430.4449190960151"/>
    <m/>
    <n v="214"/>
    <n v="0.01"/>
    <x v="11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"/>
    <x v="0"/>
    <x v="0"/>
    <x v="9"/>
    <n v="93.355247592151329"/>
    <n v="20"/>
    <x v="9"/>
    <n v="0.21000000000000002"/>
    <n v="428.48231825192164"/>
    <m/>
    <n v="214"/>
    <n v="0.01"/>
    <x v="11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2"/>
    <x v="0"/>
    <x v="0"/>
    <x v="9"/>
    <n v="93.355247592151329"/>
    <n v="20"/>
    <x v="9"/>
    <n v="0.21000000000000002"/>
    <n v="427.06883727597227"/>
    <m/>
    <n v="214"/>
    <n v="0.01"/>
    <x v="11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3"/>
    <x v="0"/>
    <x v="0"/>
    <x v="9"/>
    <n v="93.355247592151329"/>
    <n v="20"/>
    <x v="9"/>
    <n v="0.2"/>
    <n v="425.93651266195991"/>
    <m/>
    <n v="214"/>
    <n v="0.01"/>
    <x v="49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4"/>
    <x v="0"/>
    <x v="0"/>
    <x v="9"/>
    <n v="93.355247592151329"/>
    <n v="20"/>
    <x v="9"/>
    <n v="0.2"/>
    <n v="425.56365504978271"/>
    <m/>
    <n v="214"/>
    <n v="0.01"/>
    <x v="49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5"/>
    <x v="0"/>
    <x v="0"/>
    <x v="9"/>
    <n v="93.355247592151329"/>
    <n v="20"/>
    <x v="9"/>
    <n v="0.19"/>
    <n v="385.88401392528829"/>
    <m/>
    <n v="214"/>
    <n v="0.01"/>
    <x v="27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6"/>
    <x v="0"/>
    <x v="0"/>
    <x v="9"/>
    <n v="93.355247592151329"/>
    <n v="20"/>
    <x v="9"/>
    <n v="0.15000000000000002"/>
    <n v="316.10529939158903"/>
    <m/>
    <n v="214"/>
    <n v="0.01"/>
    <x v="13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7"/>
    <x v="0"/>
    <x v="0"/>
    <x v="9"/>
    <n v="93.355247592151329"/>
    <n v="20"/>
    <x v="9"/>
    <n v="0.13"/>
    <n v="261.68470482481507"/>
    <m/>
    <n v="214"/>
    <n v="0.01"/>
    <x v="16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8"/>
    <x v="0"/>
    <x v="0"/>
    <x v="9"/>
    <n v="93.355247592151329"/>
    <n v="20"/>
    <x v="9"/>
    <n v="0.11"/>
    <n v="218.23566861395298"/>
    <m/>
    <n v="214"/>
    <n v="0.01"/>
    <x v="15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9"/>
    <x v="0"/>
    <x v="0"/>
    <x v="9"/>
    <n v="93.355247592151329"/>
    <n v="20"/>
    <x v="9"/>
    <n v="0.09"/>
    <n v="184.32835077668301"/>
    <m/>
    <n v="214"/>
    <n v="0.01"/>
    <x v="19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0"/>
    <x v="0"/>
    <x v="0"/>
    <x v="9"/>
    <n v="93.355247592151329"/>
    <n v="20"/>
    <x v="9"/>
    <n v="0.08"/>
    <n v="157.34209330430394"/>
    <m/>
    <n v="214"/>
    <n v="0.01"/>
    <x v="24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1"/>
    <x v="0"/>
    <x v="0"/>
    <x v="9"/>
    <n v="93.355247592151329"/>
    <n v="20"/>
    <x v="9"/>
    <n v="6.9999999999999993E-2"/>
    <n v="134.05061967160401"/>
    <m/>
    <n v="214"/>
    <n v="0.01"/>
    <x v="20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2"/>
    <x v="0"/>
    <x v="0"/>
    <x v="9"/>
    <n v="93.355247592151329"/>
    <n v="20"/>
    <x v="9"/>
    <n v="6.0000000000000005E-2"/>
    <n v="115.4890578190285"/>
    <m/>
    <n v="214"/>
    <n v="0.01"/>
    <x v="25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3"/>
    <x v="0"/>
    <x v="0"/>
    <x v="9"/>
    <n v="93.355247592151329"/>
    <n v="20"/>
    <x v="9"/>
    <n v="0.05"/>
    <n v="99.552521472714545"/>
    <m/>
    <n v="214"/>
    <n v="0.01"/>
    <x v="21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4"/>
    <x v="0"/>
    <x v="0"/>
    <x v="9"/>
    <n v="93.355247592151329"/>
    <n v="20"/>
    <x v="9"/>
    <n v="0.05"/>
    <n v="92.074089185834865"/>
    <m/>
    <n v="214"/>
    <n v="0.01"/>
    <x v="21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5"/>
    <x v="0"/>
    <x v="0"/>
    <x v="9"/>
    <n v="93.355247592151329"/>
    <n v="20"/>
    <x v="9"/>
    <n v="0.04"/>
    <n v="79.925084685350669"/>
    <m/>
    <n v="214"/>
    <n v="0.01"/>
    <x v="22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6"/>
    <x v="0"/>
    <x v="0"/>
    <x v="9"/>
    <n v="93.355247592151329"/>
    <n v="20"/>
    <x v="9"/>
    <n v="0.03"/>
    <n v="44.528191420083239"/>
    <m/>
    <n v="214"/>
    <n v="0.01"/>
    <x v="23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7"/>
    <x v="0"/>
    <x v="0"/>
    <x v="9"/>
    <n v="93.355247592151329"/>
    <n v="20"/>
    <x v="9"/>
    <n v="0.02"/>
    <n v="41.868392845054579"/>
    <m/>
    <n v="214"/>
    <n v="0.01"/>
    <x v="26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8"/>
    <x v="0"/>
    <x v="0"/>
    <x v="9"/>
    <n v="93.355247592151329"/>
    <n v="20"/>
    <x v="9"/>
    <n v="0.02"/>
    <n v="39.672925912881958"/>
    <m/>
    <n v="214"/>
    <n v="0.01"/>
    <x v="26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19"/>
    <x v="0"/>
    <x v="0"/>
    <x v="9"/>
    <n v="93.355247592151329"/>
    <n v="20"/>
    <x v="9"/>
    <n v="0.02"/>
    <n v="38.251642731947157"/>
    <m/>
    <n v="214"/>
    <n v="0.01"/>
    <x v="26"/>
    <n v="-3.2455663882062917"/>
    <n v="-4.738765793786845"/>
    <n v="0"/>
    <n v="85.37091541015819"/>
    <n v="0.64428358721620638"/>
    <n v="0.46405078711142778"/>
    <n v="100"/>
    <n v="0.85370915410158188"/>
    <n v="90.10968120394503"/>
  </r>
  <r>
    <x v="0"/>
    <x v="0"/>
    <x v="0"/>
    <x v="10"/>
    <n v="104.89678206937393"/>
    <n v="20"/>
    <x v="10"/>
    <n v="0.2"/>
    <n v="388.95504615147212"/>
    <m/>
    <n v="228.00000000000003"/>
    <n v="0.01"/>
    <x v="49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"/>
    <x v="0"/>
    <x v="0"/>
    <x v="10"/>
    <n v="104.89678206937393"/>
    <n v="20"/>
    <x v="10"/>
    <n v="0.2"/>
    <n v="388.89944967860987"/>
    <m/>
    <n v="228.00000000000003"/>
    <n v="0.01"/>
    <x v="49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2"/>
    <x v="0"/>
    <x v="0"/>
    <x v="10"/>
    <n v="104.89678206937393"/>
    <n v="20"/>
    <x v="10"/>
    <n v="0.2"/>
    <n v="387.78824305172901"/>
    <m/>
    <n v="228.00000000000003"/>
    <n v="0.01"/>
    <x v="49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3"/>
    <x v="0"/>
    <x v="0"/>
    <x v="10"/>
    <n v="104.89678206937393"/>
    <n v="20"/>
    <x v="10"/>
    <n v="0.2"/>
    <n v="387.35875981387198"/>
    <m/>
    <n v="228.00000000000003"/>
    <n v="0.01"/>
    <x v="49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4"/>
    <x v="0"/>
    <x v="0"/>
    <x v="10"/>
    <n v="104.89678206937393"/>
    <n v="20"/>
    <x v="10"/>
    <n v="0.2"/>
    <n v="387.43406924431412"/>
    <m/>
    <n v="228.00000000000003"/>
    <n v="0.01"/>
    <x v="49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5"/>
    <x v="0"/>
    <x v="0"/>
    <x v="10"/>
    <n v="104.89678206937393"/>
    <n v="20"/>
    <x v="10"/>
    <n v="0.19"/>
    <n v="358.26600099984671"/>
    <m/>
    <n v="228.00000000000003"/>
    <n v="0.01"/>
    <x v="27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6"/>
    <x v="0"/>
    <x v="0"/>
    <x v="10"/>
    <n v="104.89678206937393"/>
    <n v="20"/>
    <x v="10"/>
    <n v="0.16"/>
    <n v="304.80067049770309"/>
    <m/>
    <n v="228.00000000000003"/>
    <n v="0.01"/>
    <x v="18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7"/>
    <x v="0"/>
    <x v="0"/>
    <x v="10"/>
    <n v="104.89678206937393"/>
    <n v="20"/>
    <x v="10"/>
    <n v="0.14000000000000001"/>
    <n v="261.34089690161682"/>
    <m/>
    <n v="228.00000000000003"/>
    <n v="0.01"/>
    <x v="17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8"/>
    <x v="0"/>
    <x v="0"/>
    <x v="10"/>
    <n v="104.89678206937393"/>
    <n v="20"/>
    <x v="10"/>
    <n v="0.12"/>
    <n v="225.45558834702189"/>
    <m/>
    <n v="228.00000000000003"/>
    <n v="0.01"/>
    <x v="14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9"/>
    <x v="0"/>
    <x v="0"/>
    <x v="10"/>
    <n v="104.89678206937393"/>
    <n v="20"/>
    <x v="10"/>
    <n v="9.9999999999999992E-2"/>
    <n v="195.06695023359495"/>
    <m/>
    <n v="228.00000000000003"/>
    <n v="0.01"/>
    <x v="46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0"/>
    <x v="0"/>
    <x v="0"/>
    <x v="10"/>
    <n v="104.89678206937393"/>
    <n v="20"/>
    <x v="10"/>
    <n v="0.09"/>
    <n v="169.54500276090599"/>
    <m/>
    <n v="228.00000000000003"/>
    <n v="0.01"/>
    <x v="19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1"/>
    <x v="0"/>
    <x v="0"/>
    <x v="10"/>
    <n v="104.89678206937393"/>
    <n v="20"/>
    <x v="10"/>
    <n v="0.08"/>
    <n v="148.82428855325321"/>
    <m/>
    <n v="228.00000000000003"/>
    <n v="0.01"/>
    <x v="24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2"/>
    <x v="0"/>
    <x v="0"/>
    <x v="10"/>
    <n v="104.89678206937393"/>
    <n v="20"/>
    <x v="10"/>
    <n v="6.9999999999999993E-2"/>
    <n v="131.90734934191454"/>
    <m/>
    <n v="228.00000000000003"/>
    <n v="0.01"/>
    <x v="20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3"/>
    <x v="0"/>
    <x v="0"/>
    <x v="10"/>
    <n v="104.89678206937393"/>
    <n v="20"/>
    <x v="10"/>
    <n v="6.0000000000000005E-2"/>
    <n v="118.3641214738862"/>
    <m/>
    <n v="228.00000000000003"/>
    <n v="0.01"/>
    <x v="25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4"/>
    <x v="0"/>
    <x v="0"/>
    <x v="10"/>
    <n v="104.89678206937393"/>
    <n v="20"/>
    <x v="10"/>
    <n v="6.0000000000000005E-2"/>
    <n v="107.73239447028688"/>
    <m/>
    <n v="228.00000000000003"/>
    <n v="0.01"/>
    <x v="25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5"/>
    <x v="0"/>
    <x v="0"/>
    <x v="10"/>
    <n v="104.89678206937393"/>
    <n v="20"/>
    <x v="10"/>
    <n v="0.05"/>
    <n v="98.410155751925657"/>
    <m/>
    <n v="228.00000000000003"/>
    <n v="0.01"/>
    <x v="21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6"/>
    <x v="0"/>
    <x v="0"/>
    <x v="10"/>
    <n v="104.89678206937393"/>
    <n v="20"/>
    <x v="10"/>
    <n v="0.04"/>
    <n v="70.570243381675226"/>
    <m/>
    <n v="228.00000000000003"/>
    <n v="0.01"/>
    <x v="22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7"/>
    <x v="0"/>
    <x v="0"/>
    <x v="10"/>
    <n v="104.89678206937393"/>
    <n v="20"/>
    <x v="10"/>
    <n v="0.04"/>
    <n v="69.591755353669129"/>
    <m/>
    <n v="228.00000000000003"/>
    <n v="0.01"/>
    <x v="22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8"/>
    <x v="0"/>
    <x v="0"/>
    <x v="10"/>
    <n v="104.89678206937393"/>
    <n v="20"/>
    <x v="10"/>
    <n v="0.04"/>
    <n v="68.767572664339752"/>
    <m/>
    <n v="228.00000000000003"/>
    <n v="0.01"/>
    <x v="22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19"/>
    <x v="0"/>
    <x v="0"/>
    <x v="10"/>
    <n v="104.89678206937393"/>
    <n v="20"/>
    <x v="10"/>
    <n v="0.04"/>
    <n v="68.707602644581897"/>
    <m/>
    <n v="228.00000000000003"/>
    <n v="0.01"/>
    <x v="22"/>
    <n v="-4.1459955818019987"/>
    <n v="-4.738765793786845"/>
    <n v="0"/>
    <n v="96.012020693785075"/>
    <n v="0.7633922560674874"/>
    <n v="0.42840476949421963"/>
    <n v="110"/>
    <n v="0.87283655176168251"/>
    <n v="100.75078648757193"/>
  </r>
  <r>
    <x v="0"/>
    <x v="0"/>
    <x v="0"/>
    <x v="11"/>
    <n v="114.33570002232707"/>
    <n v="20"/>
    <x v="11"/>
    <n v="0.14000000000000001"/>
    <n v="245.02509271995035"/>
    <m/>
    <n v="141.00000000000003"/>
    <n v="0.01"/>
    <x v="17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"/>
    <x v="0"/>
    <x v="0"/>
    <x v="11"/>
    <n v="114.33570002232707"/>
    <n v="20"/>
    <x v="11"/>
    <n v="0.14000000000000001"/>
    <n v="239.38034618659228"/>
    <m/>
    <n v="141.00000000000003"/>
    <n v="0.01"/>
    <x v="17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2"/>
    <x v="0"/>
    <x v="0"/>
    <x v="11"/>
    <n v="114.33570002232707"/>
    <n v="20"/>
    <x v="11"/>
    <n v="0.14000000000000001"/>
    <n v="233.33811792066763"/>
    <m/>
    <n v="141.00000000000003"/>
    <n v="0.01"/>
    <x v="17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3"/>
    <x v="0"/>
    <x v="0"/>
    <x v="11"/>
    <n v="114.33570002232707"/>
    <n v="20"/>
    <x v="11"/>
    <n v="0.13"/>
    <n v="227.63570440322525"/>
    <m/>
    <n v="141.00000000000003"/>
    <n v="0.01"/>
    <x v="16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4"/>
    <x v="0"/>
    <x v="0"/>
    <x v="11"/>
    <n v="114.33570002232707"/>
    <n v="20"/>
    <x v="11"/>
    <n v="0.13"/>
    <n v="222.45106988977949"/>
    <m/>
    <n v="141.00000000000003"/>
    <n v="0.01"/>
    <x v="16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5"/>
    <x v="0"/>
    <x v="0"/>
    <x v="11"/>
    <n v="114.33570002232707"/>
    <n v="20"/>
    <x v="11"/>
    <n v="0.12"/>
    <n v="200.69573661858007"/>
    <m/>
    <n v="141.00000000000003"/>
    <n v="0.01"/>
    <x v="14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6"/>
    <x v="0"/>
    <x v="0"/>
    <x v="11"/>
    <n v="114.33570002232707"/>
    <n v="20"/>
    <x v="11"/>
    <n v="9.9999999999999992E-2"/>
    <n v="164.40327692218665"/>
    <m/>
    <n v="141.00000000000003"/>
    <n v="0.01"/>
    <x v="46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7"/>
    <x v="0"/>
    <x v="0"/>
    <x v="11"/>
    <n v="114.33570002232707"/>
    <n v="20"/>
    <x v="11"/>
    <n v="0.08"/>
    <n v="136.08994173047577"/>
    <m/>
    <n v="141.00000000000003"/>
    <n v="0.01"/>
    <x v="24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8"/>
    <x v="0"/>
    <x v="0"/>
    <x v="11"/>
    <n v="114.33570002232707"/>
    <n v="20"/>
    <x v="11"/>
    <n v="6.9999999999999993E-2"/>
    <n v="113.26787054965662"/>
    <m/>
    <n v="141.00000000000003"/>
    <n v="0.01"/>
    <x v="20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9"/>
    <x v="0"/>
    <x v="0"/>
    <x v="11"/>
    <n v="114.33570002232707"/>
    <n v="20"/>
    <x v="11"/>
    <n v="6.0000000000000005E-2"/>
    <n v="94.586367525881471"/>
    <m/>
    <n v="141.00000000000003"/>
    <n v="0.01"/>
    <x v="25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0"/>
    <x v="0"/>
    <x v="0"/>
    <x v="11"/>
    <n v="114.33570002232707"/>
    <n v="20"/>
    <x v="11"/>
    <n v="0.05"/>
    <n v="79.874406967171083"/>
    <m/>
    <n v="141.00000000000003"/>
    <n v="0.01"/>
    <x v="21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1"/>
    <x v="0"/>
    <x v="0"/>
    <x v="11"/>
    <n v="114.33570002232707"/>
    <n v="20"/>
    <x v="11"/>
    <n v="0.04"/>
    <n v="67.635134473309733"/>
    <m/>
    <n v="141.00000000000003"/>
    <n v="0.01"/>
    <x v="22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2"/>
    <x v="0"/>
    <x v="0"/>
    <x v="11"/>
    <n v="114.33570002232707"/>
    <n v="20"/>
    <x v="11"/>
    <n v="0.04"/>
    <n v="57.81183265806218"/>
    <m/>
    <n v="141.00000000000003"/>
    <n v="0.01"/>
    <x v="22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3"/>
    <x v="0"/>
    <x v="0"/>
    <x v="11"/>
    <n v="114.33570002232707"/>
    <n v="20"/>
    <x v="11"/>
    <n v="0.03"/>
    <n v="50.293984119163753"/>
    <m/>
    <n v="141.00000000000003"/>
    <n v="0.01"/>
    <x v="23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4"/>
    <x v="0"/>
    <x v="0"/>
    <x v="11"/>
    <n v="114.33570002232707"/>
    <n v="20"/>
    <x v="11"/>
    <n v="0.03"/>
    <n v="44.191866340622376"/>
    <m/>
    <n v="141.00000000000003"/>
    <n v="0.01"/>
    <x v="23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5"/>
    <x v="0"/>
    <x v="0"/>
    <x v="11"/>
    <n v="114.33570002232707"/>
    <n v="20"/>
    <x v="11"/>
    <n v="0.03"/>
    <n v="37.481668726522038"/>
    <m/>
    <n v="141.00000000000003"/>
    <n v="0.01"/>
    <x v="23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6"/>
    <x v="0"/>
    <x v="0"/>
    <x v="11"/>
    <n v="114.33570002232707"/>
    <n v="20"/>
    <x v="11"/>
    <n v="0.02"/>
    <n v="23.968737635892246"/>
    <m/>
    <n v="141.00000000000003"/>
    <n v="0.01"/>
    <x v="26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7"/>
    <x v="0"/>
    <x v="0"/>
    <x v="11"/>
    <n v="114.33570002232707"/>
    <n v="20"/>
    <x v="11"/>
    <n v="0.02"/>
    <n v="22.694857580755375"/>
    <m/>
    <n v="141.00000000000003"/>
    <n v="0.01"/>
    <x v="26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8"/>
    <x v="0"/>
    <x v="0"/>
    <x v="11"/>
    <n v="114.33570002232707"/>
    <n v="20"/>
    <x v="11"/>
    <n v="0.02"/>
    <n v="21.51147229231157"/>
    <m/>
    <n v="141.00000000000003"/>
    <n v="0.01"/>
    <x v="26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19"/>
    <x v="0"/>
    <x v="0"/>
    <x v="11"/>
    <n v="114.33570002232707"/>
    <n v="20"/>
    <x v="11"/>
    <n v="0.02"/>
    <n v="20.288824026128086"/>
    <m/>
    <n v="141.00000000000003"/>
    <n v="0.01"/>
    <x v="26"/>
    <n v="-2.9702493874112026"/>
    <n v="-4.738765793786845"/>
    <n v="0"/>
    <n v="106.62668484112902"/>
    <n v="0.49569946943006254"/>
    <n v="0.27624372562812416"/>
    <n v="120"/>
    <n v="0.88855570700940845"/>
    <n v="111.36545063491587"/>
  </r>
  <r>
    <x v="0"/>
    <x v="0"/>
    <x v="0"/>
    <x v="12"/>
    <n v="123.83592444261794"/>
    <n v="20"/>
    <x v="12"/>
    <n v="0.09"/>
    <n v="177.92764218452447"/>
    <m/>
    <n v="110"/>
    <n v="0.01"/>
    <x v="19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"/>
    <x v="0"/>
    <x v="0"/>
    <x v="12"/>
    <n v="123.83592444261794"/>
    <n v="20"/>
    <x v="12"/>
    <n v="0.09"/>
    <n v="182.88947858246024"/>
    <m/>
    <n v="110"/>
    <n v="0.01"/>
    <x v="19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2"/>
    <x v="0"/>
    <x v="0"/>
    <x v="12"/>
    <n v="123.83592444261794"/>
    <n v="20"/>
    <x v="12"/>
    <n v="0.09"/>
    <n v="186.26611463518921"/>
    <m/>
    <n v="110"/>
    <n v="0.01"/>
    <x v="19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3"/>
    <x v="0"/>
    <x v="0"/>
    <x v="12"/>
    <n v="123.83592444261794"/>
    <n v="20"/>
    <x v="12"/>
    <n v="0.09"/>
    <n v="189.47897642015008"/>
    <m/>
    <n v="110"/>
    <n v="0.01"/>
    <x v="19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4"/>
    <x v="0"/>
    <x v="0"/>
    <x v="12"/>
    <n v="123.83592444261794"/>
    <n v="20"/>
    <x v="12"/>
    <n v="0.09"/>
    <n v="193.28734464371814"/>
    <m/>
    <n v="110"/>
    <n v="0.01"/>
    <x v="19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5"/>
    <x v="0"/>
    <x v="0"/>
    <x v="12"/>
    <n v="123.83592444261794"/>
    <n v="20"/>
    <x v="12"/>
    <n v="0.09"/>
    <n v="186.76554342379345"/>
    <m/>
    <n v="110"/>
    <n v="0.01"/>
    <x v="19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6"/>
    <x v="0"/>
    <x v="0"/>
    <x v="12"/>
    <n v="123.83592444261794"/>
    <n v="20"/>
    <x v="12"/>
    <n v="0.08"/>
    <n v="166.01540300995734"/>
    <m/>
    <n v="110"/>
    <n v="0.01"/>
    <x v="24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7"/>
    <x v="0"/>
    <x v="0"/>
    <x v="12"/>
    <n v="123.83592444261794"/>
    <n v="20"/>
    <x v="12"/>
    <n v="6.9999999999999993E-2"/>
    <n v="149.87404830420576"/>
    <m/>
    <n v="110"/>
    <n v="0.01"/>
    <x v="20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8"/>
    <x v="0"/>
    <x v="0"/>
    <x v="12"/>
    <n v="123.83592444261794"/>
    <n v="20"/>
    <x v="12"/>
    <n v="6.9999999999999993E-2"/>
    <n v="133.18480037973904"/>
    <m/>
    <n v="110"/>
    <n v="0.01"/>
    <x v="20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9"/>
    <x v="0"/>
    <x v="0"/>
    <x v="12"/>
    <n v="123.83592444261794"/>
    <n v="20"/>
    <x v="12"/>
    <n v="6.0000000000000005E-2"/>
    <n v="115.18132257676191"/>
    <m/>
    <n v="110"/>
    <n v="0.01"/>
    <x v="25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0"/>
    <x v="0"/>
    <x v="0"/>
    <x v="12"/>
    <n v="123.83592444261794"/>
    <n v="20"/>
    <x v="12"/>
    <n v="0.05"/>
    <n v="95.967106453996777"/>
    <m/>
    <n v="110"/>
    <n v="0.01"/>
    <x v="21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1"/>
    <x v="0"/>
    <x v="0"/>
    <x v="12"/>
    <n v="123.83592444261794"/>
    <n v="20"/>
    <x v="12"/>
    <n v="0.04"/>
    <n v="77.722628990320104"/>
    <m/>
    <n v="110"/>
    <n v="0.01"/>
    <x v="22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2"/>
    <x v="0"/>
    <x v="0"/>
    <x v="12"/>
    <n v="123.83592444261794"/>
    <n v="20"/>
    <x v="12"/>
    <n v="0.03"/>
    <n v="64.815554672252645"/>
    <m/>
    <n v="110"/>
    <n v="0.01"/>
    <x v="23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3"/>
    <x v="0"/>
    <x v="0"/>
    <x v="12"/>
    <n v="123.83592444261794"/>
    <n v="20"/>
    <x v="12"/>
    <n v="0.03"/>
    <n v="56.027519866514083"/>
    <m/>
    <n v="110"/>
    <n v="0.01"/>
    <x v="23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4"/>
    <x v="0"/>
    <x v="0"/>
    <x v="12"/>
    <n v="123.83592444261794"/>
    <n v="20"/>
    <x v="12"/>
    <n v="0.03"/>
    <n v="48.770630602482058"/>
    <m/>
    <n v="110"/>
    <n v="0.01"/>
    <x v="23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5"/>
    <x v="0"/>
    <x v="0"/>
    <x v="12"/>
    <n v="123.83592444261794"/>
    <n v="20"/>
    <x v="12"/>
    <n v="0.02"/>
    <n v="43.165152387323715"/>
    <m/>
    <n v="110"/>
    <n v="0.01"/>
    <x v="26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6"/>
    <x v="0"/>
    <x v="0"/>
    <x v="12"/>
    <n v="123.83592444261794"/>
    <n v="20"/>
    <x v="12"/>
    <n v="0.02"/>
    <n v="31.696819739018206"/>
    <m/>
    <n v="110"/>
    <n v="0.01"/>
    <x v="26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7"/>
    <x v="0"/>
    <x v="0"/>
    <x v="12"/>
    <n v="123.83592444261794"/>
    <n v="20"/>
    <x v="12"/>
    <n v="0.02"/>
    <n v="30.594203387558736"/>
    <m/>
    <n v="110"/>
    <n v="0.01"/>
    <x v="26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8"/>
    <x v="0"/>
    <x v="0"/>
    <x v="12"/>
    <n v="123.83592444261794"/>
    <n v="20"/>
    <x v="12"/>
    <n v="0.02"/>
    <n v="29.815176306142838"/>
    <m/>
    <n v="110"/>
    <n v="0.01"/>
    <x v="26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19"/>
    <x v="0"/>
    <x v="0"/>
    <x v="12"/>
    <n v="123.83592444261794"/>
    <n v="20"/>
    <x v="12"/>
    <n v="0.02"/>
    <n v="29.304648810421984"/>
    <m/>
    <n v="110"/>
    <n v="0.01"/>
    <x v="26"/>
    <n v="-2.5269012759247786"/>
    <n v="-4.738765793786845"/>
    <n v="0"/>
    <n v="116.57025737290631"/>
    <n v="0.52118971165345596"/>
    <n v="0.41963323442168826"/>
    <n v="130"/>
    <n v="0.89669428748389468"/>
    <n v="121.30902316669317"/>
  </r>
  <r>
    <x v="0"/>
    <x v="0"/>
    <x v="0"/>
    <x v="13"/>
    <n v="136.27481639233216"/>
    <n v="20"/>
    <x v="13"/>
    <n v="0.23"/>
    <n v="497.06690939807442"/>
    <m/>
    <n v="470.99999999999983"/>
    <n v="0.01"/>
    <x v="44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"/>
    <x v="0"/>
    <x v="0"/>
    <x v="13"/>
    <n v="136.27481639233216"/>
    <n v="20"/>
    <x v="13"/>
    <n v="0.27"/>
    <n v="583.55384836251062"/>
    <m/>
    <n v="470.99999999999983"/>
    <n v="0.01"/>
    <x v="50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2"/>
    <x v="0"/>
    <x v="0"/>
    <x v="13"/>
    <n v="136.27481639233216"/>
    <n v="20"/>
    <x v="13"/>
    <n v="0.31"/>
    <n v="688.2462560555482"/>
    <m/>
    <n v="470.99999999999983"/>
    <n v="0.01"/>
    <x v="51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3"/>
    <x v="0"/>
    <x v="0"/>
    <x v="13"/>
    <n v="136.27481639233216"/>
    <n v="20"/>
    <x v="13"/>
    <n v="0.35000000000000003"/>
    <n v="778.66680949123565"/>
    <m/>
    <n v="470.99999999999983"/>
    <n v="0.01"/>
    <x v="30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4"/>
    <x v="0"/>
    <x v="0"/>
    <x v="13"/>
    <n v="136.27481639233216"/>
    <n v="20"/>
    <x v="13"/>
    <n v="0.39"/>
    <n v="870.3226187930502"/>
    <m/>
    <n v="470.99999999999983"/>
    <n v="0.01"/>
    <x v="52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5"/>
    <x v="0"/>
    <x v="0"/>
    <x v="13"/>
    <n v="136.27481639233216"/>
    <n v="20"/>
    <x v="13"/>
    <n v="0.45"/>
    <n v="990.65548409524274"/>
    <m/>
    <n v="470.99999999999983"/>
    <n v="0.01"/>
    <x v="10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6"/>
    <x v="0"/>
    <x v="0"/>
    <x v="13"/>
    <n v="136.27481639233216"/>
    <n v="20"/>
    <x v="13"/>
    <n v="0.48"/>
    <n v="1063.4571240884238"/>
    <m/>
    <n v="470.99999999999983"/>
    <n v="0.01"/>
    <x v="32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7"/>
    <x v="0"/>
    <x v="0"/>
    <x v="13"/>
    <n v="136.27481639233216"/>
    <n v="20"/>
    <x v="13"/>
    <n v="0.48"/>
    <n v="1073.8071081258572"/>
    <m/>
    <n v="470.99999999999983"/>
    <n v="0.01"/>
    <x v="32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8"/>
    <x v="0"/>
    <x v="0"/>
    <x v="13"/>
    <n v="136.27481639233216"/>
    <n v="20"/>
    <x v="13"/>
    <n v="0.45"/>
    <n v="1007.1963143659865"/>
    <m/>
    <n v="470.99999999999983"/>
    <n v="0.01"/>
    <x v="10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9"/>
    <x v="0"/>
    <x v="0"/>
    <x v="13"/>
    <n v="136.27481639233216"/>
    <n v="20"/>
    <x v="13"/>
    <n v="0.39"/>
    <n v="868.69273734426974"/>
    <m/>
    <n v="470.99999999999983"/>
    <n v="0.01"/>
    <x v="52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0"/>
    <x v="0"/>
    <x v="0"/>
    <x v="13"/>
    <n v="136.27481639233216"/>
    <n v="20"/>
    <x v="13"/>
    <n v="0.31"/>
    <n v="681.03173709990051"/>
    <m/>
    <n v="470.99999999999983"/>
    <n v="0.01"/>
    <x v="51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1"/>
    <x v="0"/>
    <x v="0"/>
    <x v="13"/>
    <n v="136.27481639233216"/>
    <n v="20"/>
    <x v="13"/>
    <n v="0.22"/>
    <n v="481.04663032165428"/>
    <m/>
    <n v="470.99999999999983"/>
    <n v="0.01"/>
    <x v="43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2"/>
    <x v="0"/>
    <x v="0"/>
    <x v="13"/>
    <n v="136.27481639233216"/>
    <n v="20"/>
    <x v="13"/>
    <n v="0.14000000000000001"/>
    <n v="305.55977609906677"/>
    <m/>
    <n v="470.99999999999983"/>
    <n v="0.01"/>
    <x v="17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3"/>
    <x v="0"/>
    <x v="0"/>
    <x v="13"/>
    <n v="136.27481639233216"/>
    <n v="20"/>
    <x v="13"/>
    <n v="0.08"/>
    <n v="177.65096302831063"/>
    <m/>
    <n v="470.99999999999983"/>
    <n v="0.01"/>
    <x v="24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4"/>
    <x v="0"/>
    <x v="0"/>
    <x v="13"/>
    <n v="136.27481639233216"/>
    <n v="20"/>
    <x v="13"/>
    <n v="0.05"/>
    <n v="101.47834498869884"/>
    <m/>
    <n v="470.99999999999983"/>
    <n v="0.01"/>
    <x v="21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5"/>
    <x v="0"/>
    <x v="0"/>
    <x v="13"/>
    <n v="136.27481639233216"/>
    <n v="20"/>
    <x v="13"/>
    <n v="0.03"/>
    <n v="62.054081570526463"/>
    <m/>
    <n v="470.99999999999983"/>
    <n v="0.01"/>
    <x v="23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6"/>
    <x v="0"/>
    <x v="0"/>
    <x v="13"/>
    <n v="136.27481639233216"/>
    <n v="20"/>
    <x v="13"/>
    <n v="0.02"/>
    <n v="44.051331684221189"/>
    <m/>
    <n v="470.99999999999983"/>
    <n v="0.01"/>
    <x v="26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7"/>
    <x v="0"/>
    <x v="0"/>
    <x v="13"/>
    <n v="136.27481639233216"/>
    <n v="20"/>
    <x v="13"/>
    <n v="0.02"/>
    <n v="39.280188594544036"/>
    <m/>
    <n v="470.99999999999983"/>
    <n v="0.01"/>
    <x v="26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8"/>
    <x v="0"/>
    <x v="0"/>
    <x v="13"/>
    <n v="136.27481639233216"/>
    <n v="20"/>
    <x v="13"/>
    <n v="0.02"/>
    <n v="37.995819174067023"/>
    <m/>
    <n v="470.99999999999983"/>
    <n v="0.01"/>
    <x v="26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19"/>
    <x v="0"/>
    <x v="0"/>
    <x v="13"/>
    <n v="136.27481639233216"/>
    <n v="20"/>
    <x v="13"/>
    <n v="0.02"/>
    <n v="39.527774674576136"/>
    <m/>
    <n v="470.99999999999983"/>
    <n v="0.01"/>
    <x v="26"/>
    <n v="-2.7331514190789115"/>
    <n v="-4.738765793786845"/>
    <n v="0"/>
    <n v="128.80289917946641"/>
    <n v="0.57058827165831238"/>
    <n v="0.42881039147070726"/>
    <n v="140"/>
    <n v="0.92002070842476003"/>
    <n v="133.54166497325326"/>
  </r>
  <r>
    <x v="0"/>
    <x v="0"/>
    <x v="0"/>
    <x v="14"/>
    <n v="144.05890189871917"/>
    <n v="20"/>
    <x v="14"/>
    <n v="0.2"/>
    <n v="384.8941593904853"/>
    <m/>
    <n v="400.99999999999994"/>
    <n v="0.01"/>
    <x v="49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"/>
    <x v="0"/>
    <x v="0"/>
    <x v="14"/>
    <n v="144.05890189871917"/>
    <n v="20"/>
    <x v="14"/>
    <n v="0.23"/>
    <n v="442.24771820770803"/>
    <m/>
    <n v="400.99999999999994"/>
    <n v="0.01"/>
    <x v="44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2"/>
    <x v="0"/>
    <x v="0"/>
    <x v="14"/>
    <n v="144.05890189871917"/>
    <n v="20"/>
    <x v="14"/>
    <n v="0.27"/>
    <n v="510.94575888580914"/>
    <m/>
    <n v="400.99999999999994"/>
    <n v="0.01"/>
    <x v="50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3"/>
    <x v="0"/>
    <x v="0"/>
    <x v="14"/>
    <n v="144.05890189871917"/>
    <n v="20"/>
    <x v="14"/>
    <n v="0.3"/>
    <n v="570.3686785293753"/>
    <m/>
    <n v="400.99999999999994"/>
    <n v="0.01"/>
    <x v="53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4"/>
    <x v="0"/>
    <x v="0"/>
    <x v="14"/>
    <n v="144.05890189871917"/>
    <n v="20"/>
    <x v="14"/>
    <n v="0.33"/>
    <n v="630.44371971698695"/>
    <m/>
    <n v="400.99999999999994"/>
    <n v="0.01"/>
    <x v="54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5"/>
    <x v="0"/>
    <x v="0"/>
    <x v="14"/>
    <n v="144.05890189871917"/>
    <n v="20"/>
    <x v="14"/>
    <n v="0.36"/>
    <n v="698.00717267227606"/>
    <m/>
    <n v="400.99999999999994"/>
    <n v="0.01"/>
    <x v="55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6"/>
    <x v="0"/>
    <x v="0"/>
    <x v="14"/>
    <n v="144.05890189871917"/>
    <n v="20"/>
    <x v="14"/>
    <n v="0.38"/>
    <n v="730.08043370768132"/>
    <m/>
    <n v="400.99999999999994"/>
    <n v="0.01"/>
    <x v="47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7"/>
    <x v="0"/>
    <x v="0"/>
    <x v="14"/>
    <n v="144.05890189871917"/>
    <n v="20"/>
    <x v="14"/>
    <n v="0.38"/>
    <n v="725.90671399318592"/>
    <m/>
    <n v="400.99999999999994"/>
    <n v="0.01"/>
    <x v="47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8"/>
    <x v="0"/>
    <x v="0"/>
    <x v="14"/>
    <n v="144.05890189871917"/>
    <n v="20"/>
    <x v="14"/>
    <n v="0.35000000000000003"/>
    <n v="676.81055318078722"/>
    <m/>
    <n v="400.99999999999994"/>
    <n v="0.01"/>
    <x v="30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9"/>
    <x v="0"/>
    <x v="0"/>
    <x v="14"/>
    <n v="144.05890189871917"/>
    <n v="20"/>
    <x v="14"/>
    <n v="0.31"/>
    <n v="585.70571417888459"/>
    <m/>
    <n v="400.99999999999994"/>
    <n v="0.01"/>
    <x v="51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0"/>
    <x v="0"/>
    <x v="0"/>
    <x v="14"/>
    <n v="144.05890189871917"/>
    <n v="20"/>
    <x v="14"/>
    <n v="0.24000000000000002"/>
    <n v="465.71573168654788"/>
    <m/>
    <n v="400.99999999999994"/>
    <n v="0.01"/>
    <x v="28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1"/>
    <x v="0"/>
    <x v="0"/>
    <x v="14"/>
    <n v="144.05890189871917"/>
    <n v="20"/>
    <x v="14"/>
    <n v="0.18000000000000002"/>
    <n v="343.57434150219808"/>
    <m/>
    <n v="400.99999999999994"/>
    <n v="0.01"/>
    <x v="45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2"/>
    <x v="0"/>
    <x v="0"/>
    <x v="14"/>
    <n v="144.05890189871917"/>
    <n v="20"/>
    <x v="14"/>
    <n v="0.13"/>
    <n v="237.46106567234835"/>
    <m/>
    <n v="400.99999999999994"/>
    <n v="0.01"/>
    <x v="16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3"/>
    <x v="0"/>
    <x v="0"/>
    <x v="14"/>
    <n v="144.05890189871917"/>
    <n v="20"/>
    <x v="14"/>
    <n v="0.09"/>
    <n v="159.60833165937109"/>
    <m/>
    <n v="400.99999999999994"/>
    <n v="0.01"/>
    <x v="19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4"/>
    <x v="0"/>
    <x v="0"/>
    <x v="14"/>
    <n v="144.05890189871917"/>
    <n v="20"/>
    <x v="14"/>
    <n v="6.0000000000000005E-2"/>
    <n v="111.4330545651024"/>
    <m/>
    <n v="400.99999999999994"/>
    <n v="0.01"/>
    <x v="25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5"/>
    <x v="0"/>
    <x v="0"/>
    <x v="14"/>
    <n v="144.05890189871917"/>
    <n v="20"/>
    <x v="14"/>
    <n v="0.05"/>
    <n v="85.407347206563799"/>
    <m/>
    <n v="400.99999999999994"/>
    <n v="0.01"/>
    <x v="21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6"/>
    <x v="0"/>
    <x v="0"/>
    <x v="14"/>
    <n v="144.05890189871917"/>
    <n v="20"/>
    <x v="14"/>
    <n v="0.04"/>
    <n v="64.893139595428238"/>
    <m/>
    <n v="400.99999999999994"/>
    <n v="0.01"/>
    <x v="22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7"/>
    <x v="0"/>
    <x v="0"/>
    <x v="14"/>
    <n v="144.05890189871917"/>
    <n v="20"/>
    <x v="14"/>
    <n v="0.04"/>
    <n v="59.805578662476236"/>
    <m/>
    <n v="400.99999999999994"/>
    <n v="0.01"/>
    <x v="22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8"/>
    <x v="0"/>
    <x v="0"/>
    <x v="14"/>
    <n v="144.05890189871917"/>
    <n v="20"/>
    <x v="14"/>
    <n v="0.03"/>
    <n v="57.560649441339706"/>
    <m/>
    <n v="400.99999999999994"/>
    <n v="0.01"/>
    <x v="23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19"/>
    <x v="0"/>
    <x v="0"/>
    <x v="14"/>
    <n v="144.05890189871917"/>
    <n v="20"/>
    <x v="14"/>
    <n v="0.04"/>
    <n v="58.71232074200018"/>
    <m/>
    <n v="400.99999999999994"/>
    <n v="0.01"/>
    <x v="22"/>
    <n v="-2.8653614633860229"/>
    <n v="-4.738765793786845"/>
    <n v="0"/>
    <n v="136.45477464154629"/>
    <n v="0.51994763940231026"/>
    <n v="0.42581713948118438"/>
    <n v="150"/>
    <n v="0.90969849761030863"/>
    <n v="141.19354043533315"/>
  </r>
  <r>
    <x v="0"/>
    <x v="0"/>
    <x v="0"/>
    <x v="15"/>
    <n v="155.87662489437838"/>
    <n v="20"/>
    <x v="15"/>
    <n v="0.05"/>
    <n v="141.79379353183211"/>
    <m/>
    <n v="75.000000000000014"/>
    <n v="0.01"/>
    <x v="21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"/>
    <x v="0"/>
    <x v="0"/>
    <x v="15"/>
    <n v="155.87662489437838"/>
    <n v="20"/>
    <x v="15"/>
    <n v="0.05"/>
    <n v="142.52120693160867"/>
    <m/>
    <n v="75.000000000000014"/>
    <n v="0.01"/>
    <x v="21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2"/>
    <x v="0"/>
    <x v="0"/>
    <x v="15"/>
    <n v="155.87662489437838"/>
    <n v="20"/>
    <x v="15"/>
    <n v="0.05"/>
    <n v="148.0527232026426"/>
    <m/>
    <n v="75.000000000000014"/>
    <n v="0.01"/>
    <x v="21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3"/>
    <x v="0"/>
    <x v="0"/>
    <x v="15"/>
    <n v="155.87662489437838"/>
    <n v="20"/>
    <x v="15"/>
    <n v="6.0000000000000005E-2"/>
    <n v="150.70128669754797"/>
    <m/>
    <n v="75.000000000000014"/>
    <n v="0.01"/>
    <x v="25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4"/>
    <x v="0"/>
    <x v="0"/>
    <x v="15"/>
    <n v="155.87662489437838"/>
    <n v="20"/>
    <x v="15"/>
    <n v="6.0000000000000005E-2"/>
    <n v="152.00998359619615"/>
    <m/>
    <n v="75.000000000000014"/>
    <n v="0.01"/>
    <x v="25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5"/>
    <x v="0"/>
    <x v="0"/>
    <x v="15"/>
    <n v="155.87662489437838"/>
    <n v="20"/>
    <x v="15"/>
    <n v="0.05"/>
    <n v="141.85249976636558"/>
    <m/>
    <n v="75.000000000000014"/>
    <n v="0.01"/>
    <x v="21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6"/>
    <x v="0"/>
    <x v="0"/>
    <x v="15"/>
    <n v="155.87662489437838"/>
    <n v="20"/>
    <x v="15"/>
    <n v="0.05"/>
    <n v="122.7379290639486"/>
    <m/>
    <n v="75.000000000000014"/>
    <n v="0.01"/>
    <x v="21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7"/>
    <x v="0"/>
    <x v="0"/>
    <x v="15"/>
    <n v="155.87662489437838"/>
    <n v="20"/>
    <x v="15"/>
    <n v="0.04"/>
    <n v="108.58679143913575"/>
    <m/>
    <n v="75.000000000000014"/>
    <n v="0.01"/>
    <x v="22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8"/>
    <x v="0"/>
    <x v="0"/>
    <x v="15"/>
    <n v="155.87662489437838"/>
    <n v="20"/>
    <x v="15"/>
    <n v="0.04"/>
    <n v="97.62219969793972"/>
    <m/>
    <n v="75.000000000000014"/>
    <n v="0.01"/>
    <x v="22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9"/>
    <x v="0"/>
    <x v="0"/>
    <x v="15"/>
    <n v="155.87662489437838"/>
    <n v="20"/>
    <x v="15"/>
    <n v="0.04"/>
    <n v="89.910648912544843"/>
    <m/>
    <n v="75.000000000000014"/>
    <n v="0.01"/>
    <x v="22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0"/>
    <x v="0"/>
    <x v="0"/>
    <x v="15"/>
    <n v="155.87662489437838"/>
    <n v="20"/>
    <x v="15"/>
    <n v="0.03"/>
    <n v="83.84570401856152"/>
    <m/>
    <n v="75.000000000000014"/>
    <n v="0.01"/>
    <x v="23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1"/>
    <x v="0"/>
    <x v="0"/>
    <x v="15"/>
    <n v="155.87662489437838"/>
    <n v="20"/>
    <x v="15"/>
    <n v="0.03"/>
    <n v="79.249791761534311"/>
    <m/>
    <n v="75.000000000000014"/>
    <n v="0.01"/>
    <x v="23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2"/>
    <x v="0"/>
    <x v="0"/>
    <x v="15"/>
    <n v="155.87662489437838"/>
    <n v="20"/>
    <x v="15"/>
    <n v="0.03"/>
    <n v="74.670015920593812"/>
    <m/>
    <n v="75.000000000000014"/>
    <n v="0.01"/>
    <x v="23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3"/>
    <x v="0"/>
    <x v="0"/>
    <x v="15"/>
    <n v="155.87662489437838"/>
    <n v="20"/>
    <x v="15"/>
    <n v="0.03"/>
    <n v="70.170147186067183"/>
    <m/>
    <n v="75.000000000000014"/>
    <n v="0.01"/>
    <x v="23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4"/>
    <x v="0"/>
    <x v="0"/>
    <x v="15"/>
    <n v="155.87662489437838"/>
    <n v="20"/>
    <x v="15"/>
    <n v="0.03"/>
    <n v="65.975236427159786"/>
    <m/>
    <n v="75.000000000000014"/>
    <n v="0.01"/>
    <x v="23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5"/>
    <x v="0"/>
    <x v="0"/>
    <x v="15"/>
    <n v="155.87662489437838"/>
    <n v="20"/>
    <x v="15"/>
    <n v="0.03"/>
    <n v="61.559100512944113"/>
    <m/>
    <n v="75.000000000000014"/>
    <n v="0.01"/>
    <x v="23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6"/>
    <x v="0"/>
    <x v="0"/>
    <x v="15"/>
    <n v="155.87662489437838"/>
    <n v="20"/>
    <x v="15"/>
    <n v="0.02"/>
    <n v="51.537268653924087"/>
    <m/>
    <n v="75.000000000000014"/>
    <n v="0.01"/>
    <x v="26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7"/>
    <x v="0"/>
    <x v="0"/>
    <x v="15"/>
    <n v="155.87662489437838"/>
    <n v="20"/>
    <x v="15"/>
    <n v="0.02"/>
    <n v="49.88637141206307"/>
    <m/>
    <n v="75.000000000000014"/>
    <n v="0.01"/>
    <x v="26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8"/>
    <x v="0"/>
    <x v="0"/>
    <x v="15"/>
    <n v="155.87662489437838"/>
    <n v="20"/>
    <x v="15"/>
    <n v="0.02"/>
    <n v="49.1469531770638"/>
    <m/>
    <n v="75.000000000000014"/>
    <n v="0.01"/>
    <x v="26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19"/>
    <x v="0"/>
    <x v="0"/>
    <x v="15"/>
    <n v="155.87662489437838"/>
    <n v="20"/>
    <x v="15"/>
    <n v="0.02"/>
    <n v="48.562839316133903"/>
    <m/>
    <n v="75.000000000000014"/>
    <n v="0.01"/>
    <x v="26"/>
    <n v="-2.1410246560205604"/>
    <n v="-4.738765793786845"/>
    <n v="0"/>
    <n v="148.99683444457096"/>
    <n v="0.59361049556315637"/>
    <n v="0.46480119400040887"/>
    <n v="160"/>
    <n v="0.93123021527856853"/>
    <n v="153.73560023835782"/>
  </r>
  <r>
    <x v="0"/>
    <x v="0"/>
    <x v="0"/>
    <x v="16"/>
    <n v="164.79949730947396"/>
    <n v="20"/>
    <x v="16"/>
    <n v="0.05"/>
    <n v="103.10435825366989"/>
    <m/>
    <n v="101.00000000000004"/>
    <n v="0.01"/>
    <x v="21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"/>
    <x v="0"/>
    <x v="0"/>
    <x v="16"/>
    <n v="164.79949730947396"/>
    <n v="20"/>
    <x v="16"/>
    <n v="0.05"/>
    <n v="105.81284357366961"/>
    <m/>
    <n v="101.00000000000004"/>
    <n v="0.01"/>
    <x v="21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2"/>
    <x v="0"/>
    <x v="0"/>
    <x v="16"/>
    <n v="164.79949730947396"/>
    <n v="20"/>
    <x v="16"/>
    <n v="6.0000000000000005E-2"/>
    <n v="111.80414822153551"/>
    <m/>
    <n v="101.00000000000004"/>
    <n v="0.01"/>
    <x v="25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3"/>
    <x v="0"/>
    <x v="0"/>
    <x v="16"/>
    <n v="164.79949730947396"/>
    <n v="20"/>
    <x v="16"/>
    <n v="6.0000000000000005E-2"/>
    <n v="117.3359180024364"/>
    <m/>
    <n v="101.00000000000004"/>
    <n v="0.01"/>
    <x v="25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4"/>
    <x v="0"/>
    <x v="0"/>
    <x v="16"/>
    <n v="164.79949730947396"/>
    <n v="20"/>
    <x v="16"/>
    <n v="6.0000000000000005E-2"/>
    <n v="123.2593728371899"/>
    <m/>
    <n v="101.00000000000004"/>
    <n v="0.01"/>
    <x v="25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5"/>
    <x v="0"/>
    <x v="0"/>
    <x v="16"/>
    <n v="164.79949730947396"/>
    <n v="20"/>
    <x v="16"/>
    <n v="6.0000000000000005E-2"/>
    <n v="124.48259868523847"/>
    <m/>
    <n v="101.00000000000004"/>
    <n v="0.01"/>
    <x v="25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6"/>
    <x v="0"/>
    <x v="0"/>
    <x v="16"/>
    <n v="164.79949730947396"/>
    <n v="20"/>
    <x v="16"/>
    <n v="6.0000000000000005E-2"/>
    <n v="119.25804829144094"/>
    <m/>
    <n v="101.00000000000004"/>
    <n v="0.01"/>
    <x v="25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7"/>
    <x v="0"/>
    <x v="0"/>
    <x v="16"/>
    <n v="164.79949730947396"/>
    <n v="20"/>
    <x v="16"/>
    <n v="6.0000000000000005E-2"/>
    <n v="115.94764201601944"/>
    <m/>
    <n v="101.00000000000004"/>
    <n v="0.01"/>
    <x v="25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8"/>
    <x v="0"/>
    <x v="0"/>
    <x v="16"/>
    <n v="164.79949730947396"/>
    <n v="20"/>
    <x v="16"/>
    <n v="6.0000000000000005E-2"/>
    <n v="111.31849863703096"/>
    <m/>
    <n v="101.00000000000004"/>
    <n v="0.01"/>
    <x v="25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9"/>
    <x v="0"/>
    <x v="0"/>
    <x v="16"/>
    <n v="164.79949730947396"/>
    <n v="20"/>
    <x v="16"/>
    <n v="6.0000000000000005E-2"/>
    <n v="106.70629208076593"/>
    <m/>
    <n v="101.00000000000004"/>
    <n v="0.01"/>
    <x v="25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0"/>
    <x v="0"/>
    <x v="0"/>
    <x v="16"/>
    <n v="164.79949730947396"/>
    <n v="20"/>
    <x v="16"/>
    <n v="0.05"/>
    <n v="99.280899067256783"/>
    <m/>
    <n v="101.00000000000004"/>
    <n v="0.01"/>
    <x v="21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1"/>
    <x v="0"/>
    <x v="0"/>
    <x v="16"/>
    <n v="164.79949730947396"/>
    <n v="20"/>
    <x v="16"/>
    <n v="0.05"/>
    <n v="94.011796341466933"/>
    <m/>
    <n v="101.00000000000004"/>
    <n v="0.01"/>
    <x v="21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2"/>
    <x v="0"/>
    <x v="0"/>
    <x v="16"/>
    <n v="164.79949730947396"/>
    <n v="20"/>
    <x v="16"/>
    <n v="0.05"/>
    <n v="88.412268404571819"/>
    <m/>
    <n v="101.00000000000004"/>
    <n v="0.01"/>
    <x v="21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3"/>
    <x v="0"/>
    <x v="0"/>
    <x v="16"/>
    <n v="164.79949730947396"/>
    <n v="20"/>
    <x v="16"/>
    <n v="0.04"/>
    <n v="83.817172547677444"/>
    <m/>
    <n v="101.00000000000004"/>
    <n v="0.01"/>
    <x v="22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4"/>
    <x v="0"/>
    <x v="0"/>
    <x v="16"/>
    <n v="164.79949730947396"/>
    <n v="20"/>
    <x v="16"/>
    <n v="0.04"/>
    <n v="80.351792562165286"/>
    <m/>
    <n v="101.00000000000004"/>
    <n v="0.01"/>
    <x v="22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5"/>
    <x v="0"/>
    <x v="0"/>
    <x v="16"/>
    <n v="164.79949730947396"/>
    <n v="20"/>
    <x v="16"/>
    <n v="0.04"/>
    <n v="77.538998331478922"/>
    <m/>
    <n v="101.00000000000004"/>
    <n v="0.01"/>
    <x v="22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6"/>
    <x v="0"/>
    <x v="0"/>
    <x v="16"/>
    <n v="164.79949730947396"/>
    <n v="20"/>
    <x v="16"/>
    <n v="0.04"/>
    <n v="72.651579497126804"/>
    <m/>
    <n v="101.00000000000004"/>
    <n v="0.01"/>
    <x v="22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7"/>
    <x v="0"/>
    <x v="0"/>
    <x v="16"/>
    <n v="164.79949730947396"/>
    <n v="20"/>
    <x v="16"/>
    <n v="0.04"/>
    <n v="71.211200624153307"/>
    <m/>
    <n v="101.00000000000004"/>
    <n v="0.01"/>
    <x v="22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8"/>
    <x v="0"/>
    <x v="0"/>
    <x v="16"/>
    <n v="164.79949730947396"/>
    <n v="20"/>
    <x v="16"/>
    <n v="0.04"/>
    <n v="69.423370634189951"/>
    <m/>
    <n v="101.00000000000004"/>
    <n v="0.01"/>
    <x v="22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19"/>
    <x v="0"/>
    <x v="0"/>
    <x v="16"/>
    <n v="164.79949730947396"/>
    <n v="20"/>
    <x v="16"/>
    <n v="0.04"/>
    <n v="71.230676787996771"/>
    <m/>
    <n v="101.00000000000004"/>
    <n v="0.01"/>
    <x v="22"/>
    <n v="-3.312898650857881"/>
    <n v="-4.738765793786845"/>
    <n v="0"/>
    <n v="156.74783286482923"/>
    <n v="0.65369992687766376"/>
    <n v="0.37506793507215208"/>
    <n v="170"/>
    <n v="0.92204607567546604"/>
    <n v="161.48659865861609"/>
  </r>
  <r>
    <x v="0"/>
    <x v="0"/>
    <x v="0"/>
    <x v="17"/>
    <n v="174.74160844952462"/>
    <n v="20"/>
    <x v="17"/>
    <n v="0.03"/>
    <n v="65.342976165766558"/>
    <m/>
    <n v="91.000000000000028"/>
    <n v="0.01"/>
    <x v="23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"/>
    <x v="0"/>
    <x v="0"/>
    <x v="17"/>
    <n v="174.74160844952462"/>
    <n v="20"/>
    <x v="17"/>
    <n v="0.03"/>
    <n v="73.176034484263582"/>
    <m/>
    <n v="91.000000000000028"/>
    <n v="0.01"/>
    <x v="23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2"/>
    <x v="0"/>
    <x v="0"/>
    <x v="17"/>
    <n v="174.74160844952462"/>
    <n v="20"/>
    <x v="17"/>
    <n v="0.03"/>
    <n v="88.872379242436693"/>
    <m/>
    <n v="91.000000000000028"/>
    <n v="0.01"/>
    <x v="23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3"/>
    <x v="0"/>
    <x v="0"/>
    <x v="17"/>
    <n v="174.74160844952462"/>
    <n v="20"/>
    <x v="17"/>
    <n v="0.04"/>
    <n v="108.94057742631173"/>
    <m/>
    <n v="91.000000000000028"/>
    <n v="0.01"/>
    <x v="22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4"/>
    <x v="0"/>
    <x v="0"/>
    <x v="17"/>
    <n v="174.74160844952462"/>
    <n v="20"/>
    <x v="17"/>
    <n v="0.05"/>
    <n v="133.05854604418406"/>
    <m/>
    <n v="91.000000000000028"/>
    <n v="0.01"/>
    <x v="21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5"/>
    <x v="0"/>
    <x v="0"/>
    <x v="17"/>
    <n v="174.74160844952462"/>
    <n v="20"/>
    <x v="17"/>
    <n v="6.0000000000000005E-2"/>
    <n v="157.79705652771909"/>
    <m/>
    <n v="91.000000000000028"/>
    <n v="0.01"/>
    <x v="25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6"/>
    <x v="0"/>
    <x v="0"/>
    <x v="17"/>
    <n v="174.74160844952462"/>
    <n v="20"/>
    <x v="17"/>
    <n v="6.0000000000000005E-2"/>
    <n v="180.02730722985146"/>
    <m/>
    <n v="91.000000000000028"/>
    <n v="0.01"/>
    <x v="25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7"/>
    <x v="0"/>
    <x v="0"/>
    <x v="17"/>
    <n v="174.74160844952462"/>
    <n v="20"/>
    <x v="17"/>
    <n v="6.9999999999999993E-2"/>
    <n v="196.24419689571559"/>
    <m/>
    <n v="91.000000000000028"/>
    <n v="0.01"/>
    <x v="20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8"/>
    <x v="0"/>
    <x v="0"/>
    <x v="17"/>
    <n v="174.74160844952462"/>
    <n v="20"/>
    <x v="17"/>
    <n v="6.9999999999999993E-2"/>
    <n v="202.95048936362087"/>
    <m/>
    <n v="91.000000000000028"/>
    <n v="0.01"/>
    <x v="20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9"/>
    <x v="0"/>
    <x v="0"/>
    <x v="17"/>
    <n v="174.74160844952462"/>
    <n v="20"/>
    <x v="17"/>
    <n v="6.9999999999999993E-2"/>
    <n v="199.66742257298625"/>
    <m/>
    <n v="91.000000000000028"/>
    <n v="0.01"/>
    <x v="20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0"/>
    <x v="0"/>
    <x v="0"/>
    <x v="17"/>
    <n v="174.74160844952462"/>
    <n v="20"/>
    <x v="17"/>
    <n v="6.9999999999999993E-2"/>
    <n v="186.93562750771204"/>
    <m/>
    <n v="91.000000000000028"/>
    <n v="0.01"/>
    <x v="20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1"/>
    <x v="0"/>
    <x v="0"/>
    <x v="17"/>
    <n v="174.74160844952462"/>
    <n v="20"/>
    <x v="17"/>
    <n v="6.0000000000000005E-2"/>
    <n v="167.89997281360672"/>
    <m/>
    <n v="91.000000000000028"/>
    <n v="0.01"/>
    <x v="25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2"/>
    <x v="0"/>
    <x v="0"/>
    <x v="17"/>
    <n v="174.74160844952462"/>
    <n v="20"/>
    <x v="17"/>
    <n v="0.05"/>
    <n v="145.45794094818325"/>
    <m/>
    <n v="91.000000000000028"/>
    <n v="0.01"/>
    <x v="21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3"/>
    <x v="0"/>
    <x v="0"/>
    <x v="17"/>
    <n v="174.74160844952462"/>
    <n v="20"/>
    <x v="17"/>
    <n v="0.05"/>
    <n v="123.03338941546352"/>
    <m/>
    <n v="91.000000000000028"/>
    <n v="0.01"/>
    <x v="21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4"/>
    <x v="0"/>
    <x v="0"/>
    <x v="17"/>
    <n v="174.74160844952462"/>
    <n v="20"/>
    <x v="17"/>
    <n v="0.04"/>
    <n v="102.54725653556444"/>
    <m/>
    <n v="91.000000000000028"/>
    <n v="0.01"/>
    <x v="22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5"/>
    <x v="0"/>
    <x v="0"/>
    <x v="17"/>
    <n v="174.74160844952462"/>
    <n v="20"/>
    <x v="17"/>
    <n v="0.03"/>
    <n v="85.154306893921614"/>
    <m/>
    <n v="91.000000000000028"/>
    <n v="0.01"/>
    <x v="23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6"/>
    <x v="0"/>
    <x v="0"/>
    <x v="17"/>
    <n v="174.74160844952462"/>
    <n v="20"/>
    <x v="17"/>
    <n v="0.03"/>
    <n v="71.779960871842619"/>
    <m/>
    <n v="91.000000000000028"/>
    <n v="0.01"/>
    <x v="23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7"/>
    <x v="0"/>
    <x v="0"/>
    <x v="17"/>
    <n v="174.74160844952462"/>
    <n v="20"/>
    <x v="17"/>
    <n v="0.03"/>
    <n v="61.871507805219217"/>
    <m/>
    <n v="91.000000000000028"/>
    <n v="0.01"/>
    <x v="23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8"/>
    <x v="0"/>
    <x v="0"/>
    <x v="17"/>
    <n v="174.74160844952462"/>
    <n v="20"/>
    <x v="17"/>
    <n v="0.02"/>
    <n v="54.291409897612112"/>
    <m/>
    <n v="91.000000000000028"/>
    <n v="0.01"/>
    <x v="26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19"/>
    <x v="0"/>
    <x v="0"/>
    <x v="17"/>
    <n v="174.74160844952462"/>
    <n v="20"/>
    <x v="17"/>
    <n v="0.02"/>
    <n v="52.979392706777325"/>
    <m/>
    <n v="91.000000000000028"/>
    <n v="0.01"/>
    <x v="26"/>
    <n v="-2.0303714011414229"/>
    <n v="-4.738765793786845"/>
    <n v="0"/>
    <n v="167.97247125459634"/>
    <n v="0.57868521979962462"/>
    <n v="0.32240744252971915"/>
    <n v="180"/>
    <n v="0.93318039585886858"/>
    <n v="172.7112370483832"/>
  </r>
  <r>
    <x v="0"/>
    <x v="0"/>
    <x v="0"/>
    <x v="18"/>
    <n v="186.61813089966071"/>
    <n v="20"/>
    <x v="18"/>
    <n v="0.03"/>
    <n v="80.246743325892979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"/>
    <x v="0"/>
    <x v="0"/>
    <x v="18"/>
    <n v="186.61813089966071"/>
    <n v="20"/>
    <x v="18"/>
    <n v="0.03"/>
    <n v="87.678568630716015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2"/>
    <x v="0"/>
    <x v="0"/>
    <x v="18"/>
    <n v="186.61813089966071"/>
    <n v="20"/>
    <x v="18"/>
    <n v="0.04"/>
    <n v="96.12459320079914"/>
    <m/>
    <n v="68.000000000000014"/>
    <n v="0.01"/>
    <x v="22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3"/>
    <x v="0"/>
    <x v="0"/>
    <x v="18"/>
    <n v="186.61813089966071"/>
    <n v="20"/>
    <x v="18"/>
    <n v="0.04"/>
    <n v="101.39545460099751"/>
    <m/>
    <n v="68.000000000000014"/>
    <n v="0.01"/>
    <x v="22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4"/>
    <x v="0"/>
    <x v="0"/>
    <x v="18"/>
    <n v="186.61813089966071"/>
    <n v="20"/>
    <x v="18"/>
    <n v="0.04"/>
    <n v="106.77561357237667"/>
    <m/>
    <n v="68.000000000000014"/>
    <n v="0.01"/>
    <x v="22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5"/>
    <x v="0"/>
    <x v="0"/>
    <x v="18"/>
    <n v="186.61813089966071"/>
    <n v="20"/>
    <x v="18"/>
    <n v="0.04"/>
    <n v="108.24016663180873"/>
    <m/>
    <n v="68.000000000000014"/>
    <n v="0.01"/>
    <x v="22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6"/>
    <x v="0"/>
    <x v="0"/>
    <x v="18"/>
    <n v="186.61813089966071"/>
    <n v="20"/>
    <x v="18"/>
    <n v="0.04"/>
    <n v="105.38665672621038"/>
    <m/>
    <n v="68.000000000000014"/>
    <n v="0.01"/>
    <x v="22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7"/>
    <x v="0"/>
    <x v="0"/>
    <x v="18"/>
    <n v="186.61813089966071"/>
    <n v="20"/>
    <x v="18"/>
    <n v="0.04"/>
    <n v="102.70584515402598"/>
    <m/>
    <n v="68.000000000000014"/>
    <n v="0.01"/>
    <x v="22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8"/>
    <x v="0"/>
    <x v="0"/>
    <x v="18"/>
    <n v="186.61813089966071"/>
    <n v="20"/>
    <x v="18"/>
    <n v="0.04"/>
    <n v="99.261107185922583"/>
    <m/>
    <n v="68.000000000000014"/>
    <n v="0.01"/>
    <x v="22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9"/>
    <x v="0"/>
    <x v="0"/>
    <x v="18"/>
    <n v="186.61813089966071"/>
    <n v="20"/>
    <x v="18"/>
    <n v="0.04"/>
    <n v="94.596943621206634"/>
    <m/>
    <n v="68.000000000000014"/>
    <n v="0.01"/>
    <x v="22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0"/>
    <x v="0"/>
    <x v="0"/>
    <x v="18"/>
    <n v="186.61813089966071"/>
    <n v="20"/>
    <x v="18"/>
    <n v="0.03"/>
    <n v="89.252987403427127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1"/>
    <x v="0"/>
    <x v="0"/>
    <x v="18"/>
    <n v="186.61813089966071"/>
    <n v="20"/>
    <x v="18"/>
    <n v="0.03"/>
    <n v="84.240633697981252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2"/>
    <x v="0"/>
    <x v="0"/>
    <x v="18"/>
    <n v="186.61813089966071"/>
    <n v="20"/>
    <x v="18"/>
    <n v="0.03"/>
    <n v="79.771218565194218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3"/>
    <x v="0"/>
    <x v="0"/>
    <x v="18"/>
    <n v="186.61813089966071"/>
    <n v="20"/>
    <x v="18"/>
    <n v="0.03"/>
    <n v="76.520304197579875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4"/>
    <x v="0"/>
    <x v="0"/>
    <x v="18"/>
    <n v="186.61813089966071"/>
    <n v="20"/>
    <x v="18"/>
    <n v="0.03"/>
    <n v="72.8203866506623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5"/>
    <x v="0"/>
    <x v="0"/>
    <x v="18"/>
    <n v="186.61813089966071"/>
    <n v="20"/>
    <x v="18"/>
    <n v="0.03"/>
    <n v="71.387447688804173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6"/>
    <x v="0"/>
    <x v="0"/>
    <x v="18"/>
    <n v="186.61813089966071"/>
    <n v="20"/>
    <x v="18"/>
    <n v="0.03"/>
    <n v="68.776139886193533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7"/>
    <x v="0"/>
    <x v="0"/>
    <x v="18"/>
    <n v="186.61813089966071"/>
    <n v="20"/>
    <x v="18"/>
    <n v="0.03"/>
    <n v="68.186071671539594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8"/>
    <x v="0"/>
    <x v="0"/>
    <x v="18"/>
    <n v="186.61813089966071"/>
    <n v="20"/>
    <x v="18"/>
    <n v="0.03"/>
    <n v="68.216980702209852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19"/>
    <x v="0"/>
    <x v="0"/>
    <x v="18"/>
    <n v="186.61813089966071"/>
    <n v="20"/>
    <x v="18"/>
    <n v="0.03"/>
    <n v="61.823100600338464"/>
    <m/>
    <n v="68.000000000000014"/>
    <n v="0.01"/>
    <x v="23"/>
    <n v="-2.4265235193073411"/>
    <n v="-4.738765793786845"/>
    <n v="0"/>
    <n v="179.45284158656654"/>
    <n v="0.67598138548969211"/>
    <n v="0.53939672016023943"/>
    <n v="190"/>
    <n v="0.94448863992929755"/>
    <n v="184.19160738035339"/>
  </r>
  <r>
    <x v="0"/>
    <x v="0"/>
    <x v="0"/>
    <x v="19"/>
    <n v="195.29592903503416"/>
    <n v="20"/>
    <x v="19"/>
    <n v="0.02"/>
    <n v="50.702077229956501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"/>
    <x v="0"/>
    <x v="0"/>
    <x v="19"/>
    <n v="195.29592903503416"/>
    <n v="20"/>
    <x v="19"/>
    <n v="0.02"/>
    <n v="50.474935691152879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2"/>
    <x v="0"/>
    <x v="0"/>
    <x v="19"/>
    <n v="195.29592903503416"/>
    <n v="20"/>
    <x v="19"/>
    <n v="0.02"/>
    <n v="53.052282963838586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3"/>
    <x v="0"/>
    <x v="0"/>
    <x v="19"/>
    <n v="195.29592903503416"/>
    <n v="20"/>
    <x v="19"/>
    <n v="0.02"/>
    <n v="54.17839540396281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4"/>
    <x v="0"/>
    <x v="0"/>
    <x v="19"/>
    <n v="195.29592903503416"/>
    <n v="20"/>
    <x v="19"/>
    <n v="0.02"/>
    <n v="55.566915418098219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5"/>
    <x v="0"/>
    <x v="0"/>
    <x v="19"/>
    <n v="195.29592903503416"/>
    <n v="20"/>
    <x v="19"/>
    <n v="0.02"/>
    <n v="53.589803897436902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6"/>
    <x v="0"/>
    <x v="0"/>
    <x v="19"/>
    <n v="195.29592903503416"/>
    <n v="20"/>
    <x v="19"/>
    <n v="0.02"/>
    <n v="48.674504047443968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7"/>
    <x v="0"/>
    <x v="0"/>
    <x v="19"/>
    <n v="195.29592903503416"/>
    <n v="20"/>
    <x v="19"/>
    <n v="0.02"/>
    <n v="45.207743940028564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8"/>
    <x v="0"/>
    <x v="0"/>
    <x v="19"/>
    <n v="195.29592903503416"/>
    <n v="20"/>
    <x v="19"/>
    <n v="0.02"/>
    <n v="42.49459639241848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9"/>
    <x v="0"/>
    <x v="0"/>
    <x v="19"/>
    <n v="195.29592903503416"/>
    <n v="20"/>
    <x v="19"/>
    <n v="0.02"/>
    <n v="40.641911075116433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0"/>
    <x v="0"/>
    <x v="0"/>
    <x v="19"/>
    <n v="195.29592903503416"/>
    <n v="20"/>
    <x v="19"/>
    <n v="0.02"/>
    <n v="38.998471691434723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1"/>
    <x v="0"/>
    <x v="0"/>
    <x v="19"/>
    <n v="195.29592903503416"/>
    <n v="20"/>
    <x v="19"/>
    <n v="0.02"/>
    <n v="37.489392574955559"/>
    <m/>
    <n v="32"/>
    <n v="0.01"/>
    <x v="26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2"/>
    <x v="0"/>
    <x v="0"/>
    <x v="19"/>
    <n v="195.29592903503416"/>
    <n v="20"/>
    <x v="19"/>
    <n v="0.01"/>
    <n v="35.600080055917658"/>
    <m/>
    <n v="32"/>
    <n v="0.01"/>
    <x v="48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3"/>
    <x v="0"/>
    <x v="0"/>
    <x v="19"/>
    <n v="195.29592903503416"/>
    <n v="20"/>
    <x v="19"/>
    <n v="0.01"/>
    <n v="33.426045523095226"/>
    <m/>
    <n v="32"/>
    <n v="0.01"/>
    <x v="48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4"/>
    <x v="0"/>
    <x v="0"/>
    <x v="19"/>
    <n v="195.29592903503416"/>
    <n v="20"/>
    <x v="19"/>
    <n v="0.01"/>
    <n v="31.344992391362389"/>
    <m/>
    <n v="32"/>
    <n v="0.01"/>
    <x v="48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5"/>
    <x v="0"/>
    <x v="0"/>
    <x v="19"/>
    <n v="195.29592903503416"/>
    <n v="20"/>
    <x v="19"/>
    <n v="0.01"/>
    <n v="29.213671851057839"/>
    <m/>
    <n v="32"/>
    <n v="0.01"/>
    <x v="48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6"/>
    <x v="0"/>
    <x v="0"/>
    <x v="19"/>
    <n v="195.29592903503416"/>
    <n v="20"/>
    <x v="19"/>
    <n v="0.01"/>
    <n v="25.297273019066768"/>
    <m/>
    <n v="32"/>
    <n v="0.01"/>
    <x v="48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7"/>
    <x v="0"/>
    <x v="0"/>
    <x v="19"/>
    <n v="195.29592903503416"/>
    <n v="20"/>
    <x v="19"/>
    <n v="0.01"/>
    <n v="23.767191116760678"/>
    <m/>
    <n v="32"/>
    <n v="0.01"/>
    <x v="48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8"/>
    <x v="0"/>
    <x v="0"/>
    <x v="19"/>
    <n v="195.29592903503416"/>
    <n v="20"/>
    <x v="19"/>
    <n v="0.01"/>
    <n v="22.996628835883826"/>
    <m/>
    <n v="32"/>
    <n v="0.01"/>
    <x v="48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19"/>
    <x v="0"/>
    <x v="0"/>
    <x v="19"/>
    <n v="195.29592903503416"/>
    <n v="20"/>
    <x v="19"/>
    <n v="0.01"/>
    <n v="22.775059863498061"/>
    <m/>
    <n v="32"/>
    <n v="0.01"/>
    <x v="48"/>
    <n v="-2.0521510758362784"/>
    <n v="-4.738765793786845"/>
    <n v="0"/>
    <n v="188.50501216541105"/>
    <n v="0.69386745105884107"/>
    <n v="0.53004069733571513"/>
    <n v="200"/>
    <n v="0.94252506082705523"/>
    <n v="193.2437779591979"/>
  </r>
  <r>
    <x v="0"/>
    <x v="0"/>
    <x v="0"/>
    <x v="20"/>
    <n v="233.21409589556313"/>
    <n v="20"/>
    <x v="20"/>
    <n v="0.24000000000000002"/>
    <n v="629.66054060223985"/>
    <m/>
    <n v="542.00000000000011"/>
    <n v="0.01"/>
    <x v="28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"/>
    <x v="0"/>
    <x v="0"/>
    <x v="20"/>
    <n v="233.21409589556313"/>
    <n v="20"/>
    <x v="20"/>
    <n v="0.28000000000000003"/>
    <n v="733.70197671012238"/>
    <m/>
    <n v="542.00000000000011"/>
    <n v="0.01"/>
    <x v="56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2"/>
    <x v="0"/>
    <x v="0"/>
    <x v="20"/>
    <n v="233.21409589556313"/>
    <n v="20"/>
    <x v="20"/>
    <n v="0.33"/>
    <n v="851.49773927537387"/>
    <m/>
    <n v="542.00000000000011"/>
    <n v="0.01"/>
    <x v="54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3"/>
    <x v="0"/>
    <x v="0"/>
    <x v="20"/>
    <n v="233.21409589556313"/>
    <n v="20"/>
    <x v="20"/>
    <n v="0.36"/>
    <n v="956.71795299038854"/>
    <m/>
    <n v="542.00000000000011"/>
    <n v="0.01"/>
    <x v="55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4"/>
    <x v="0"/>
    <x v="0"/>
    <x v="20"/>
    <n v="233.21409589556313"/>
    <n v="20"/>
    <x v="20"/>
    <n v="0.41000000000000003"/>
    <n v="1063.6926389329381"/>
    <m/>
    <n v="542.00000000000011"/>
    <n v="0.01"/>
    <x v="57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5"/>
    <x v="0"/>
    <x v="0"/>
    <x v="20"/>
    <n v="233.21409589556313"/>
    <n v="20"/>
    <x v="20"/>
    <n v="0.45"/>
    <n v="1179.256011191791"/>
    <m/>
    <n v="542.00000000000011"/>
    <n v="0.01"/>
    <x v="10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6"/>
    <x v="0"/>
    <x v="0"/>
    <x v="20"/>
    <n v="233.21409589556313"/>
    <n v="20"/>
    <x v="20"/>
    <n v="0.47000000000000003"/>
    <n v="1238.1769795428388"/>
    <m/>
    <n v="542.00000000000011"/>
    <n v="0.01"/>
    <x v="58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7"/>
    <x v="0"/>
    <x v="0"/>
    <x v="20"/>
    <n v="233.21409589556313"/>
    <n v="20"/>
    <x v="20"/>
    <n v="0.47000000000000003"/>
    <n v="1243.7793182348826"/>
    <m/>
    <n v="542.00000000000011"/>
    <n v="0.01"/>
    <x v="58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8"/>
    <x v="0"/>
    <x v="0"/>
    <x v="20"/>
    <n v="233.21409589556313"/>
    <n v="20"/>
    <x v="20"/>
    <n v="0.45"/>
    <n v="1183.0706120884195"/>
    <m/>
    <n v="542.00000000000011"/>
    <n v="0.01"/>
    <x v="10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9"/>
    <x v="0"/>
    <x v="0"/>
    <x v="20"/>
    <n v="233.21409589556313"/>
    <n v="20"/>
    <x v="20"/>
    <n v="0.4"/>
    <n v="1054.5071562568407"/>
    <m/>
    <n v="542.00000000000011"/>
    <n v="0.01"/>
    <x v="59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0"/>
    <x v="0"/>
    <x v="0"/>
    <x v="20"/>
    <n v="233.21409589556313"/>
    <n v="20"/>
    <x v="20"/>
    <n v="0.34"/>
    <n v="878.31459814102118"/>
    <m/>
    <n v="542.00000000000011"/>
    <n v="0.01"/>
    <x v="60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1"/>
    <x v="0"/>
    <x v="0"/>
    <x v="20"/>
    <n v="233.21409589556313"/>
    <n v="20"/>
    <x v="20"/>
    <n v="0.26"/>
    <n v="688.95930655103984"/>
    <m/>
    <n v="542.00000000000011"/>
    <n v="0.01"/>
    <x v="61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2"/>
    <x v="0"/>
    <x v="0"/>
    <x v="20"/>
    <n v="233.21409589556313"/>
    <n v="20"/>
    <x v="20"/>
    <n v="0.2"/>
    <n v="523.25219048001122"/>
    <m/>
    <n v="542.00000000000011"/>
    <n v="0.01"/>
    <x v="49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3"/>
    <x v="0"/>
    <x v="0"/>
    <x v="20"/>
    <n v="233.21409589556313"/>
    <n v="20"/>
    <x v="20"/>
    <n v="0.16"/>
    <n v="399.74146557120463"/>
    <m/>
    <n v="542.00000000000011"/>
    <n v="0.01"/>
    <x v="18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4"/>
    <x v="0"/>
    <x v="0"/>
    <x v="20"/>
    <n v="233.21409589556313"/>
    <n v="20"/>
    <x v="20"/>
    <n v="0.13"/>
    <n v="330.15778855263278"/>
    <m/>
    <n v="542.00000000000011"/>
    <n v="0.01"/>
    <x v="16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5"/>
    <x v="0"/>
    <x v="0"/>
    <x v="20"/>
    <n v="233.21409589556313"/>
    <n v="20"/>
    <x v="20"/>
    <n v="0.11"/>
    <n v="282.67539642467455"/>
    <m/>
    <n v="542.00000000000011"/>
    <n v="0.01"/>
    <x v="15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6"/>
    <x v="0"/>
    <x v="0"/>
    <x v="20"/>
    <n v="233.21409589556313"/>
    <n v="20"/>
    <x v="20"/>
    <n v="9.9999999999999992E-2"/>
    <n v="246.48787270914227"/>
    <m/>
    <n v="542.00000000000011"/>
    <n v="0.01"/>
    <x v="46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7"/>
    <x v="0"/>
    <x v="0"/>
    <x v="20"/>
    <n v="233.21409589556313"/>
    <n v="20"/>
    <x v="20"/>
    <n v="0.09"/>
    <n v="234.13327048243343"/>
    <m/>
    <n v="542.00000000000011"/>
    <n v="0.01"/>
    <x v="19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8"/>
    <x v="0"/>
    <x v="0"/>
    <x v="20"/>
    <n v="233.21409589556313"/>
    <n v="20"/>
    <x v="20"/>
    <n v="0.09"/>
    <n v="227.64740070912987"/>
    <m/>
    <n v="542.00000000000011"/>
    <n v="0.01"/>
    <x v="19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19"/>
    <x v="0"/>
    <x v="0"/>
    <x v="20"/>
    <n v="233.21409589556313"/>
    <n v="20"/>
    <x v="20"/>
    <n v="0.08"/>
    <n v="201.53986375309427"/>
    <m/>
    <n v="542.00000000000011"/>
    <n v="0.01"/>
    <x v="24"/>
    <n v="-2.446515679279174"/>
    <n v="-4.738765793786845"/>
    <n v="0"/>
    <n v="226.02881442249711"/>
    <n v="0.60574112132679658"/>
    <n v="0.52503190941186773"/>
    <n v="250"/>
    <n v="0.90411525768998846"/>
    <n v="230.76758021628396"/>
  </r>
  <r>
    <x v="0"/>
    <x v="0"/>
    <x v="0"/>
    <x v="21"/>
    <n v="280.16865454187757"/>
    <n v="20"/>
    <x v="21"/>
    <n v="0.41000000000000003"/>
    <n v="862.40464473317786"/>
    <m/>
    <n v="479.00000000000006"/>
    <n v="0.01"/>
    <x v="57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"/>
    <x v="0"/>
    <x v="0"/>
    <x v="21"/>
    <n v="280.16865454187757"/>
    <n v="20"/>
    <x v="21"/>
    <n v="0.41000000000000003"/>
    <n v="866.07445772593064"/>
    <m/>
    <n v="479.00000000000006"/>
    <n v="0.01"/>
    <x v="57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2"/>
    <x v="0"/>
    <x v="0"/>
    <x v="21"/>
    <n v="280.16865454187757"/>
    <n v="20"/>
    <x v="21"/>
    <n v="0.42"/>
    <n v="879.46346217524342"/>
    <m/>
    <n v="479.00000000000006"/>
    <n v="0.01"/>
    <x v="31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3"/>
    <x v="0"/>
    <x v="0"/>
    <x v="21"/>
    <n v="280.16865454187757"/>
    <n v="20"/>
    <x v="21"/>
    <n v="0.42"/>
    <n v="887.99049928777663"/>
    <m/>
    <n v="479.00000000000006"/>
    <n v="0.01"/>
    <x v="31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4"/>
    <x v="0"/>
    <x v="0"/>
    <x v="21"/>
    <n v="280.16865454187757"/>
    <n v="20"/>
    <x v="21"/>
    <n v="0.43"/>
    <n v="900.81813825712572"/>
    <m/>
    <n v="479.00000000000006"/>
    <n v="0.01"/>
    <x v="62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5"/>
    <x v="0"/>
    <x v="0"/>
    <x v="21"/>
    <n v="280.16865454187757"/>
    <n v="20"/>
    <x v="21"/>
    <n v="0.4"/>
    <n v="844.9527320682763"/>
    <m/>
    <n v="479.00000000000006"/>
    <n v="0.01"/>
    <x v="59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6"/>
    <x v="0"/>
    <x v="0"/>
    <x v="21"/>
    <n v="280.16865454187757"/>
    <n v="20"/>
    <x v="21"/>
    <n v="0.35000000000000003"/>
    <n v="729.95093329836914"/>
    <m/>
    <n v="479.00000000000006"/>
    <n v="0.01"/>
    <x v="30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7"/>
    <x v="0"/>
    <x v="0"/>
    <x v="21"/>
    <n v="280.16865454187757"/>
    <n v="20"/>
    <x v="21"/>
    <n v="0.3"/>
    <n v="638.68020245218179"/>
    <m/>
    <n v="479.00000000000006"/>
    <n v="0.01"/>
    <x v="53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8"/>
    <x v="0"/>
    <x v="0"/>
    <x v="21"/>
    <n v="280.16865454187757"/>
    <n v="20"/>
    <x v="21"/>
    <n v="0.27"/>
    <n v="561.8951175672521"/>
    <m/>
    <n v="479.00000000000006"/>
    <n v="0.01"/>
    <x v="50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9"/>
    <x v="0"/>
    <x v="0"/>
    <x v="21"/>
    <n v="280.16865454187757"/>
    <n v="20"/>
    <x v="21"/>
    <n v="0.23"/>
    <n v="487.5204899733057"/>
    <m/>
    <n v="479.00000000000006"/>
    <n v="0.01"/>
    <x v="44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0"/>
    <x v="0"/>
    <x v="0"/>
    <x v="21"/>
    <n v="280.16865454187757"/>
    <n v="20"/>
    <x v="21"/>
    <n v="0.2"/>
    <n v="421.1249861915681"/>
    <m/>
    <n v="479.00000000000006"/>
    <n v="0.01"/>
    <x v="49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1"/>
    <x v="0"/>
    <x v="0"/>
    <x v="21"/>
    <n v="280.16865454187757"/>
    <n v="20"/>
    <x v="21"/>
    <n v="0.17"/>
    <n v="360.89114611967869"/>
    <m/>
    <n v="479.00000000000006"/>
    <n v="0.01"/>
    <x v="12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2"/>
    <x v="0"/>
    <x v="0"/>
    <x v="21"/>
    <n v="280.16865454187757"/>
    <n v="20"/>
    <x v="21"/>
    <n v="0.15000000000000002"/>
    <n v="308.79112092912811"/>
    <m/>
    <n v="479.00000000000006"/>
    <n v="0.01"/>
    <x v="13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3"/>
    <x v="0"/>
    <x v="0"/>
    <x v="21"/>
    <n v="280.16865454187757"/>
    <n v="20"/>
    <x v="21"/>
    <n v="0.13"/>
    <n v="265.9367803035604"/>
    <m/>
    <n v="479.00000000000006"/>
    <n v="0.01"/>
    <x v="16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4"/>
    <x v="0"/>
    <x v="0"/>
    <x v="21"/>
    <n v="280.16865454187757"/>
    <n v="20"/>
    <x v="21"/>
    <n v="0.12"/>
    <n v="234.93873337199818"/>
    <m/>
    <n v="479.00000000000006"/>
    <n v="0.01"/>
    <x v="14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5"/>
    <x v="0"/>
    <x v="0"/>
    <x v="21"/>
    <n v="280.16865454187757"/>
    <n v="20"/>
    <x v="21"/>
    <n v="9.9999999999999992E-2"/>
    <n v="208.87051037528056"/>
    <m/>
    <n v="479.00000000000006"/>
    <n v="0.01"/>
    <x v="46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6"/>
    <x v="0"/>
    <x v="0"/>
    <x v="21"/>
    <n v="280.16865454187757"/>
    <n v="20"/>
    <x v="21"/>
    <n v="6.9999999999999993E-2"/>
    <n v="142.30466411587867"/>
    <m/>
    <n v="479.00000000000006"/>
    <n v="0.01"/>
    <x v="20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7"/>
    <x v="0"/>
    <x v="0"/>
    <x v="21"/>
    <n v="280.16865454187757"/>
    <n v="20"/>
    <x v="21"/>
    <n v="6.9999999999999993E-2"/>
    <n v="136.90587037815712"/>
    <m/>
    <n v="479.00000000000006"/>
    <n v="0.01"/>
    <x v="20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8"/>
    <x v="0"/>
    <x v="0"/>
    <x v="21"/>
    <n v="280.16865454187757"/>
    <n v="20"/>
    <x v="21"/>
    <n v="6.9999999999999993E-2"/>
    <n v="135.61106272860388"/>
    <m/>
    <n v="479.00000000000006"/>
    <n v="0.01"/>
    <x v="20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19"/>
    <x v="0"/>
    <x v="0"/>
    <x v="21"/>
    <n v="280.16865454187757"/>
    <n v="20"/>
    <x v="21"/>
    <n v="6.9999999999999993E-2"/>
    <n v="131.55433393627271"/>
    <m/>
    <n v="479.00000000000006"/>
    <n v="0.01"/>
    <x v="20"/>
    <n v="-3.0665634998201368"/>
    <n v="-4.738765793786845"/>
    <n v="0"/>
    <n v="272.3633252482706"/>
    <n v="0.60922450942304951"/>
    <n v="0.46261193393878114"/>
    <n v="300"/>
    <n v="0.90787775082756861"/>
    <n v="277.10209104205745"/>
  </r>
  <r>
    <x v="0"/>
    <x v="0"/>
    <x v="0"/>
    <x v="22"/>
    <n v="331.72455243572955"/>
    <n v="20"/>
    <x v="22"/>
    <n v="0.39"/>
    <n v="805.10930229013752"/>
    <m/>
    <n v="570.00000000000011"/>
    <n v="0.01"/>
    <x v="52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"/>
    <x v="0"/>
    <x v="0"/>
    <x v="22"/>
    <n v="331.72455243572955"/>
    <n v="20"/>
    <x v="22"/>
    <n v="0.4"/>
    <n v="827.50008159341394"/>
    <m/>
    <n v="570.00000000000011"/>
    <n v="0.01"/>
    <x v="59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2"/>
    <x v="0"/>
    <x v="0"/>
    <x v="22"/>
    <n v="331.72455243572955"/>
    <n v="20"/>
    <x v="22"/>
    <n v="0.42"/>
    <n v="859.65348163308727"/>
    <m/>
    <n v="570.00000000000011"/>
    <n v="0.01"/>
    <x v="31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3"/>
    <x v="0"/>
    <x v="0"/>
    <x v="22"/>
    <n v="331.72455243572955"/>
    <n v="20"/>
    <x v="22"/>
    <n v="0.44"/>
    <n v="894.19773861373142"/>
    <m/>
    <n v="570.00000000000011"/>
    <n v="0.01"/>
    <x v="63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4"/>
    <x v="0"/>
    <x v="0"/>
    <x v="22"/>
    <n v="331.72455243572955"/>
    <n v="20"/>
    <x v="22"/>
    <n v="0.45"/>
    <n v="933.96981196849174"/>
    <m/>
    <n v="570.00000000000011"/>
    <n v="0.01"/>
    <x v="10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5"/>
    <x v="0"/>
    <x v="0"/>
    <x v="22"/>
    <n v="331.72455243572955"/>
    <n v="20"/>
    <x v="22"/>
    <n v="0.45"/>
    <n v="915.30045231298448"/>
    <m/>
    <n v="570.00000000000011"/>
    <n v="0.01"/>
    <x v="10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6"/>
    <x v="0"/>
    <x v="0"/>
    <x v="22"/>
    <n v="331.72455243572955"/>
    <n v="20"/>
    <x v="22"/>
    <n v="0.41000000000000003"/>
    <n v="835.25557538160263"/>
    <m/>
    <n v="570.00000000000011"/>
    <n v="0.01"/>
    <x v="57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7"/>
    <x v="0"/>
    <x v="0"/>
    <x v="22"/>
    <n v="331.72455243572955"/>
    <n v="20"/>
    <x v="22"/>
    <n v="0.37"/>
    <n v="768.3375434368096"/>
    <m/>
    <n v="570.00000000000011"/>
    <n v="0.01"/>
    <x v="64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8"/>
    <x v="0"/>
    <x v="0"/>
    <x v="22"/>
    <n v="331.72455243572955"/>
    <n v="20"/>
    <x v="22"/>
    <n v="0.34"/>
    <n v="703.74012308124088"/>
    <m/>
    <n v="570.00000000000011"/>
    <n v="0.01"/>
    <x v="60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9"/>
    <x v="0"/>
    <x v="0"/>
    <x v="22"/>
    <n v="331.72455243572955"/>
    <n v="20"/>
    <x v="22"/>
    <n v="0.31"/>
    <n v="633.04239403395741"/>
    <m/>
    <n v="570.00000000000011"/>
    <n v="0.01"/>
    <x v="51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0"/>
    <x v="0"/>
    <x v="0"/>
    <x v="22"/>
    <n v="331.72455243572955"/>
    <n v="20"/>
    <x v="22"/>
    <n v="0.27"/>
    <n v="559.77268682375893"/>
    <m/>
    <n v="570.00000000000011"/>
    <n v="0.01"/>
    <x v="50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1"/>
    <x v="0"/>
    <x v="0"/>
    <x v="22"/>
    <n v="331.72455243572955"/>
    <n v="20"/>
    <x v="22"/>
    <n v="0.24000000000000002"/>
    <n v="488.42510926227146"/>
    <m/>
    <n v="570.00000000000011"/>
    <n v="0.01"/>
    <x v="28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2"/>
    <x v="0"/>
    <x v="0"/>
    <x v="22"/>
    <n v="331.72455243572955"/>
    <n v="20"/>
    <x v="22"/>
    <n v="0.21000000000000002"/>
    <n v="428.94529610831722"/>
    <m/>
    <n v="570.00000000000011"/>
    <n v="0.01"/>
    <x v="11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3"/>
    <x v="0"/>
    <x v="0"/>
    <x v="22"/>
    <n v="331.72455243572955"/>
    <n v="20"/>
    <x v="22"/>
    <n v="0.19"/>
    <n v="378.64187138028018"/>
    <m/>
    <n v="570.00000000000011"/>
    <n v="0.01"/>
    <x v="27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4"/>
    <x v="0"/>
    <x v="0"/>
    <x v="22"/>
    <n v="331.72455243572955"/>
    <n v="20"/>
    <x v="22"/>
    <n v="0.17"/>
    <n v="341.24021067266415"/>
    <m/>
    <n v="570.00000000000011"/>
    <n v="0.01"/>
    <x v="12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5"/>
    <x v="0"/>
    <x v="0"/>
    <x v="22"/>
    <n v="331.72455243572955"/>
    <n v="20"/>
    <x v="22"/>
    <n v="0.16"/>
    <n v="314.80060754403155"/>
    <m/>
    <n v="570.00000000000011"/>
    <n v="0.01"/>
    <x v="18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6"/>
    <x v="0"/>
    <x v="0"/>
    <x v="22"/>
    <n v="331.72455243572955"/>
    <n v="20"/>
    <x v="22"/>
    <n v="0.12"/>
    <n v="248.37546084844132"/>
    <m/>
    <n v="570.00000000000011"/>
    <n v="0.01"/>
    <x v="14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7"/>
    <x v="0"/>
    <x v="0"/>
    <x v="22"/>
    <n v="331.72455243572955"/>
    <n v="20"/>
    <x v="22"/>
    <n v="0.12"/>
    <n v="243.07970260931506"/>
    <m/>
    <n v="570.00000000000011"/>
    <n v="0.01"/>
    <x v="14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8"/>
    <x v="0"/>
    <x v="0"/>
    <x v="22"/>
    <n v="331.72455243572955"/>
    <n v="20"/>
    <x v="22"/>
    <n v="0.12"/>
    <n v="240.13397508371412"/>
    <m/>
    <n v="570.00000000000011"/>
    <n v="0.01"/>
    <x v="14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19"/>
    <x v="0"/>
    <x v="0"/>
    <x v="22"/>
    <n v="331.72455243572955"/>
    <n v="20"/>
    <x v="22"/>
    <n v="0.12"/>
    <n v="238.22801192785792"/>
    <m/>
    <n v="570.00000000000011"/>
    <n v="0.01"/>
    <x v="14"/>
    <n v="-2.8433049449254479"/>
    <n v="-4.738765793786845"/>
    <n v="0"/>
    <n v="324.14248169701727"/>
    <n v="0.54988990840407403"/>
    <n v="0.42741905538225261"/>
    <n v="400"/>
    <n v="0.81035620424254318"/>
    <n v="328.88124749080413"/>
  </r>
  <r>
    <x v="0"/>
    <x v="0"/>
    <x v="0"/>
    <x v="23"/>
    <n v="431.52167323439642"/>
    <n v="20"/>
    <x v="23"/>
    <n v="0.11"/>
    <n v="201.34306857527349"/>
    <m/>
    <n v="103.00000000000003"/>
    <n v="0.01"/>
    <x v="15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"/>
    <x v="0"/>
    <x v="0"/>
    <x v="23"/>
    <n v="431.52167323439642"/>
    <n v="20"/>
    <x v="23"/>
    <n v="9.9999999999999992E-2"/>
    <n v="196.57638755559017"/>
    <m/>
    <n v="103.00000000000003"/>
    <n v="0.01"/>
    <x v="46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2"/>
    <x v="0"/>
    <x v="0"/>
    <x v="23"/>
    <n v="431.52167323439642"/>
    <n v="20"/>
    <x v="23"/>
    <n v="9.9999999999999992E-2"/>
    <n v="192.53915062475522"/>
    <m/>
    <n v="103.00000000000003"/>
    <n v="0.01"/>
    <x v="46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3"/>
    <x v="0"/>
    <x v="0"/>
    <x v="23"/>
    <n v="431.52167323439642"/>
    <n v="20"/>
    <x v="23"/>
    <n v="9.9999999999999992E-2"/>
    <n v="189.01908655052952"/>
    <m/>
    <n v="103.00000000000003"/>
    <n v="0.01"/>
    <x v="46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4"/>
    <x v="0"/>
    <x v="0"/>
    <x v="23"/>
    <n v="431.52167323439642"/>
    <n v="20"/>
    <x v="23"/>
    <n v="9.9999999999999992E-2"/>
    <n v="186.91596364257936"/>
    <m/>
    <n v="103.00000000000003"/>
    <n v="0.01"/>
    <x v="46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5"/>
    <x v="0"/>
    <x v="0"/>
    <x v="23"/>
    <n v="431.52167323439642"/>
    <n v="20"/>
    <x v="23"/>
    <n v="0.09"/>
    <n v="168.70618735929918"/>
    <m/>
    <n v="103.00000000000003"/>
    <n v="0.01"/>
    <x v="19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6"/>
    <x v="0"/>
    <x v="0"/>
    <x v="23"/>
    <n v="431.52167323439642"/>
    <n v="20"/>
    <x v="23"/>
    <n v="6.9999999999999993E-2"/>
    <n v="137.88563768515266"/>
    <m/>
    <n v="103.00000000000003"/>
    <n v="0.01"/>
    <x v="20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7"/>
    <x v="0"/>
    <x v="0"/>
    <x v="23"/>
    <n v="431.52167323439642"/>
    <n v="20"/>
    <x v="23"/>
    <n v="6.0000000000000005E-2"/>
    <n v="113.81137771819581"/>
    <m/>
    <n v="103.00000000000003"/>
    <n v="0.01"/>
    <x v="25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8"/>
    <x v="0"/>
    <x v="0"/>
    <x v="23"/>
    <n v="431.52167323439642"/>
    <n v="20"/>
    <x v="23"/>
    <n v="0.05"/>
    <n v="94.679811732359795"/>
    <m/>
    <n v="103.00000000000003"/>
    <n v="0.01"/>
    <x v="21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9"/>
    <x v="0"/>
    <x v="0"/>
    <x v="23"/>
    <n v="431.52167323439642"/>
    <n v="20"/>
    <x v="23"/>
    <n v="0.05"/>
    <n v="79.008615016971746"/>
    <m/>
    <n v="103.00000000000003"/>
    <n v="0.01"/>
    <x v="21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0"/>
    <x v="0"/>
    <x v="0"/>
    <x v="23"/>
    <n v="431.52167323439642"/>
    <n v="20"/>
    <x v="23"/>
    <n v="0.04"/>
    <n v="65.882182440156654"/>
    <m/>
    <n v="103.00000000000003"/>
    <n v="0.01"/>
    <x v="22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1"/>
    <x v="0"/>
    <x v="0"/>
    <x v="23"/>
    <n v="431.52167323439642"/>
    <n v="20"/>
    <x v="23"/>
    <n v="0.03"/>
    <n v="54.702274539891739"/>
    <m/>
    <n v="103.00000000000003"/>
    <n v="0.01"/>
    <x v="23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2"/>
    <x v="0"/>
    <x v="0"/>
    <x v="23"/>
    <n v="431.52167323439642"/>
    <n v="20"/>
    <x v="23"/>
    <n v="0.03"/>
    <n v="45.230495390855729"/>
    <m/>
    <n v="103.00000000000003"/>
    <n v="0.01"/>
    <x v="23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3"/>
    <x v="0"/>
    <x v="0"/>
    <x v="23"/>
    <n v="431.52167323439642"/>
    <n v="20"/>
    <x v="23"/>
    <n v="0.02"/>
    <n v="37.328147218149724"/>
    <m/>
    <n v="103.00000000000003"/>
    <n v="0.01"/>
    <x v="26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4"/>
    <x v="0"/>
    <x v="0"/>
    <x v="23"/>
    <n v="431.52167323439642"/>
    <n v="20"/>
    <x v="23"/>
    <n v="0.02"/>
    <n v="30.843536841585969"/>
    <m/>
    <n v="103.00000000000003"/>
    <n v="0.01"/>
    <x v="26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5"/>
    <x v="0"/>
    <x v="0"/>
    <x v="23"/>
    <n v="431.52167323439642"/>
    <n v="20"/>
    <x v="23"/>
    <n v="0.02"/>
    <n v="24.821133905887141"/>
    <m/>
    <n v="103.00000000000003"/>
    <n v="0.01"/>
    <x v="26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6"/>
    <x v="0"/>
    <x v="0"/>
    <x v="23"/>
    <n v="431.52167323439642"/>
    <n v="20"/>
    <x v="23"/>
    <n v="0.01"/>
    <n v="8.4612591410337838"/>
    <m/>
    <n v="103.00000000000003"/>
    <n v="0.01"/>
    <x v="48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7"/>
    <x v="0"/>
    <x v="0"/>
    <x v="23"/>
    <n v="431.52167323439642"/>
    <n v="20"/>
    <x v="23"/>
    <n v="0.01"/>
    <n v="7.4876115993133618"/>
    <m/>
    <n v="103.00000000000003"/>
    <n v="0.01"/>
    <x v="48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8"/>
    <x v="0"/>
    <x v="0"/>
    <x v="23"/>
    <n v="431.52167323439642"/>
    <n v="20"/>
    <x v="23"/>
    <n v="0.01"/>
    <n v="6.4113677729956979"/>
    <m/>
    <n v="103.00000000000003"/>
    <n v="0.01"/>
    <x v="48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19"/>
    <x v="0"/>
    <x v="0"/>
    <x v="23"/>
    <n v="431.52167323439642"/>
    <n v="20"/>
    <x v="23"/>
    <n v="0.01"/>
    <n v="5.9667120976573109"/>
    <m/>
    <n v="103.00000000000003"/>
    <n v="0.01"/>
    <x v="48"/>
    <n v="-3.4209882290661073"/>
    <n v="-4.738765793786845"/>
    <n v="0"/>
    <n v="423.36191921154347"/>
    <n v="0.62787109878421188"/>
    <n v="0.404339277443582"/>
    <n v="500"/>
    <n v="0.84672383842308696"/>
    <n v="428.10068500533032"/>
  </r>
  <r>
    <x v="0"/>
    <x v="0"/>
    <x v="0"/>
    <x v="24"/>
    <n v="612.27682542290768"/>
    <n v="20"/>
    <x v="24"/>
    <n v="0.12"/>
    <n v="281.06162380696708"/>
    <m/>
    <n v="248.99999999999991"/>
    <n v="0.01"/>
    <x v="14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"/>
    <x v="0"/>
    <x v="0"/>
    <x v="24"/>
    <n v="612.27682542290768"/>
    <n v="20"/>
    <x v="24"/>
    <n v="0.12"/>
    <n v="305.24627056661296"/>
    <m/>
    <n v="248.99999999999991"/>
    <n v="0.01"/>
    <x v="14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2"/>
    <x v="0"/>
    <x v="0"/>
    <x v="24"/>
    <n v="612.27682542290768"/>
    <n v="20"/>
    <x v="24"/>
    <n v="0.14000000000000001"/>
    <n v="336.99547071479077"/>
    <m/>
    <n v="248.99999999999991"/>
    <n v="0.01"/>
    <x v="17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3"/>
    <x v="0"/>
    <x v="0"/>
    <x v="24"/>
    <n v="612.27682542290768"/>
    <n v="20"/>
    <x v="24"/>
    <n v="0.15000000000000002"/>
    <n v="366.27941511706484"/>
    <m/>
    <n v="248.99999999999991"/>
    <n v="0.01"/>
    <x v="13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4"/>
    <x v="0"/>
    <x v="0"/>
    <x v="24"/>
    <n v="612.27682542290768"/>
    <n v="20"/>
    <x v="24"/>
    <n v="0.16"/>
    <n v="400.76357284721166"/>
    <m/>
    <n v="248.99999999999991"/>
    <n v="0.01"/>
    <x v="18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5"/>
    <x v="0"/>
    <x v="0"/>
    <x v="24"/>
    <n v="612.27682542290768"/>
    <n v="20"/>
    <x v="24"/>
    <n v="0.17"/>
    <n v="431.08660352535958"/>
    <m/>
    <n v="248.99999999999991"/>
    <n v="0.01"/>
    <x v="12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6"/>
    <x v="0"/>
    <x v="0"/>
    <x v="24"/>
    <n v="612.27682542290768"/>
    <n v="20"/>
    <x v="24"/>
    <n v="0.18000000000000002"/>
    <n v="443.47078519802818"/>
    <m/>
    <n v="248.99999999999991"/>
    <n v="0.01"/>
    <x v="45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7"/>
    <x v="0"/>
    <x v="0"/>
    <x v="24"/>
    <n v="612.27682542290768"/>
    <n v="20"/>
    <x v="24"/>
    <n v="0.18000000000000002"/>
    <n v="448.40901416031971"/>
    <m/>
    <n v="248.99999999999991"/>
    <n v="0.01"/>
    <x v="45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8"/>
    <x v="0"/>
    <x v="0"/>
    <x v="24"/>
    <n v="612.27682542290768"/>
    <n v="20"/>
    <x v="24"/>
    <n v="0.18000000000000002"/>
    <n v="440.98399424965692"/>
    <m/>
    <n v="248.99999999999991"/>
    <n v="0.01"/>
    <x v="45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9"/>
    <x v="0"/>
    <x v="0"/>
    <x v="24"/>
    <n v="612.27682542290768"/>
    <n v="20"/>
    <x v="24"/>
    <n v="0.17"/>
    <n v="410.8936857842902"/>
    <m/>
    <n v="248.99999999999991"/>
    <n v="0.01"/>
    <x v="12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0"/>
    <x v="0"/>
    <x v="0"/>
    <x v="24"/>
    <n v="612.27682542290768"/>
    <n v="20"/>
    <x v="24"/>
    <n v="0.15000000000000002"/>
    <n v="371.99021819807854"/>
    <m/>
    <n v="248.99999999999991"/>
    <n v="0.01"/>
    <x v="13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1"/>
    <x v="0"/>
    <x v="0"/>
    <x v="24"/>
    <n v="612.27682542290768"/>
    <n v="20"/>
    <x v="24"/>
    <n v="0.13"/>
    <n v="326.15402685048355"/>
    <m/>
    <n v="248.99999999999991"/>
    <n v="0.01"/>
    <x v="16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2"/>
    <x v="0"/>
    <x v="0"/>
    <x v="24"/>
    <n v="612.27682542290768"/>
    <n v="20"/>
    <x v="24"/>
    <n v="0.11"/>
    <n v="280.30915930508377"/>
    <m/>
    <n v="248.99999999999991"/>
    <n v="0.01"/>
    <x v="15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3"/>
    <x v="0"/>
    <x v="0"/>
    <x v="24"/>
    <n v="612.27682542290768"/>
    <n v="20"/>
    <x v="24"/>
    <n v="9.9999999999999992E-2"/>
    <n v="242.88498653236977"/>
    <m/>
    <n v="248.99999999999991"/>
    <n v="0.01"/>
    <x v="46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4"/>
    <x v="0"/>
    <x v="0"/>
    <x v="24"/>
    <n v="612.27682542290768"/>
    <n v="20"/>
    <x v="24"/>
    <n v="0.09"/>
    <n v="212.00360170146925"/>
    <m/>
    <n v="248.99999999999991"/>
    <n v="0.01"/>
    <x v="19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5"/>
    <x v="0"/>
    <x v="0"/>
    <x v="24"/>
    <n v="612.27682542290768"/>
    <n v="20"/>
    <x v="24"/>
    <n v="0.08"/>
    <n v="187.27192635096446"/>
    <m/>
    <n v="248.99999999999991"/>
    <n v="0.01"/>
    <x v="24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6"/>
    <x v="0"/>
    <x v="0"/>
    <x v="24"/>
    <n v="612.27682542290768"/>
    <n v="20"/>
    <x v="24"/>
    <n v="6.9999999999999993E-2"/>
    <n v="172.72725137824395"/>
    <m/>
    <n v="248.99999999999991"/>
    <n v="0.01"/>
    <x v="20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7"/>
    <x v="0"/>
    <x v="0"/>
    <x v="24"/>
    <n v="612.27682542290768"/>
    <n v="20"/>
    <x v="24"/>
    <n v="6.9999999999999993E-2"/>
    <n v="154.75929109422074"/>
    <m/>
    <n v="248.99999999999991"/>
    <n v="0.01"/>
    <x v="20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8"/>
    <x v="0"/>
    <x v="0"/>
    <x v="24"/>
    <n v="612.27682542290768"/>
    <n v="20"/>
    <x v="24"/>
    <n v="6.0000000000000005E-2"/>
    <n v="142.18591269489858"/>
    <m/>
    <n v="248.99999999999991"/>
    <n v="0.01"/>
    <x v="25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19"/>
    <x v="0"/>
    <x v="0"/>
    <x v="24"/>
    <n v="612.27682542290768"/>
    <n v="20"/>
    <x v="24"/>
    <n v="6.0000000000000005E-2"/>
    <n v="131.5373846205697"/>
    <m/>
    <n v="248.99999999999991"/>
    <n v="0.01"/>
    <x v="25"/>
    <n v="-2.5564443673224861"/>
    <n v="-4.738765793786845"/>
    <n v="0"/>
    <n v="604.98161526179831"/>
    <n v="0.6077398947883601"/>
    <n v="0.3211728602879419"/>
    <n v="750"/>
    <n v="0.80664215368239778"/>
    <n v="609.72038105558511"/>
  </r>
  <r>
    <x v="0"/>
    <x v="0"/>
    <x v="0"/>
    <x v="25"/>
    <n v="910.80739799090884"/>
    <n v="20"/>
    <x v="25"/>
    <n v="0.12"/>
    <n v="251.26133032373022"/>
    <m/>
    <n v="256"/>
    <n v="0.01"/>
    <x v="14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"/>
    <x v="0"/>
    <x v="0"/>
    <x v="25"/>
    <n v="910.80739799090884"/>
    <n v="20"/>
    <x v="25"/>
    <n v="0.12"/>
    <n v="264.19613431983146"/>
    <m/>
    <n v="256"/>
    <n v="0.01"/>
    <x v="14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2"/>
    <x v="0"/>
    <x v="0"/>
    <x v="25"/>
    <n v="910.80739799090884"/>
    <n v="20"/>
    <x v="25"/>
    <n v="0.13"/>
    <n v="285.06175465208509"/>
    <m/>
    <n v="256"/>
    <n v="0.01"/>
    <x v="16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3"/>
    <x v="0"/>
    <x v="0"/>
    <x v="25"/>
    <n v="910.80739799090884"/>
    <n v="20"/>
    <x v="25"/>
    <n v="0.14000000000000001"/>
    <n v="302.6206067293374"/>
    <m/>
    <n v="256"/>
    <n v="0.01"/>
    <x v="17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4"/>
    <x v="0"/>
    <x v="0"/>
    <x v="25"/>
    <n v="910.80739799090884"/>
    <n v="20"/>
    <x v="25"/>
    <n v="0.14000000000000001"/>
    <n v="303.55709953928709"/>
    <m/>
    <n v="256"/>
    <n v="0.01"/>
    <x v="17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5"/>
    <x v="0"/>
    <x v="0"/>
    <x v="25"/>
    <n v="910.80739799090884"/>
    <n v="20"/>
    <x v="25"/>
    <n v="0.13"/>
    <n v="292.62879212540935"/>
    <m/>
    <n v="256"/>
    <n v="0.01"/>
    <x v="16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6"/>
    <x v="0"/>
    <x v="0"/>
    <x v="25"/>
    <n v="910.80739799090884"/>
    <n v="20"/>
    <x v="25"/>
    <n v="0.13"/>
    <n v="279.64233711331428"/>
    <m/>
    <n v="256"/>
    <n v="0.01"/>
    <x v="16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7"/>
    <x v="0"/>
    <x v="0"/>
    <x v="25"/>
    <n v="910.80739799090884"/>
    <n v="20"/>
    <x v="25"/>
    <n v="0.12"/>
    <n v="264.78041321783707"/>
    <m/>
    <n v="256"/>
    <n v="0.01"/>
    <x v="14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8"/>
    <x v="0"/>
    <x v="0"/>
    <x v="25"/>
    <n v="910.80739799090884"/>
    <n v="20"/>
    <x v="25"/>
    <n v="0.12"/>
    <n v="256.8353383319527"/>
    <m/>
    <n v="256"/>
    <n v="0.01"/>
    <x v="14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9"/>
    <x v="0"/>
    <x v="0"/>
    <x v="25"/>
    <n v="910.80739799090884"/>
    <n v="20"/>
    <x v="25"/>
    <n v="0.12"/>
    <n v="267.96428709897373"/>
    <m/>
    <n v="256"/>
    <n v="0.01"/>
    <x v="14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0"/>
    <x v="0"/>
    <x v="0"/>
    <x v="25"/>
    <n v="910.80739799090884"/>
    <n v="20"/>
    <x v="25"/>
    <n v="0.12"/>
    <n v="267.75202938500212"/>
    <m/>
    <n v="256"/>
    <n v="0.01"/>
    <x v="14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1"/>
    <x v="0"/>
    <x v="0"/>
    <x v="25"/>
    <n v="910.80739799090884"/>
    <n v="20"/>
    <x v="25"/>
    <n v="0.13"/>
    <n v="275.27911489278415"/>
    <m/>
    <n v="256"/>
    <n v="0.01"/>
    <x v="16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2"/>
    <x v="0"/>
    <x v="0"/>
    <x v="25"/>
    <n v="910.80739799090884"/>
    <n v="20"/>
    <x v="25"/>
    <n v="0.13"/>
    <n v="274.50560815551802"/>
    <m/>
    <n v="256"/>
    <n v="0.01"/>
    <x v="16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3"/>
    <x v="0"/>
    <x v="0"/>
    <x v="25"/>
    <n v="910.80739799090884"/>
    <n v="20"/>
    <x v="25"/>
    <n v="0.13"/>
    <n v="282.07361577163664"/>
    <m/>
    <n v="256"/>
    <n v="0.01"/>
    <x v="16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4"/>
    <x v="0"/>
    <x v="0"/>
    <x v="25"/>
    <n v="910.80739799090884"/>
    <n v="20"/>
    <x v="25"/>
    <n v="0.13"/>
    <n v="273.36639434512114"/>
    <m/>
    <n v="256"/>
    <n v="0.01"/>
    <x v="16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5"/>
    <x v="0"/>
    <x v="0"/>
    <x v="25"/>
    <n v="910.80739799090884"/>
    <n v="20"/>
    <x v="25"/>
    <n v="0.12"/>
    <n v="264.82302367217818"/>
    <m/>
    <n v="256"/>
    <n v="0.01"/>
    <x v="14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6"/>
    <x v="0"/>
    <x v="0"/>
    <x v="25"/>
    <n v="910.80739799090884"/>
    <n v="20"/>
    <x v="25"/>
    <n v="0.14000000000000001"/>
    <n v="311.55421559720133"/>
    <m/>
    <n v="256"/>
    <n v="0.01"/>
    <x v="17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7"/>
    <x v="0"/>
    <x v="0"/>
    <x v="25"/>
    <n v="910.80739799090884"/>
    <n v="20"/>
    <x v="25"/>
    <n v="0.14000000000000001"/>
    <n v="294.87327459688862"/>
    <m/>
    <n v="256"/>
    <n v="0.01"/>
    <x v="17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8"/>
    <x v="0"/>
    <x v="0"/>
    <x v="25"/>
    <n v="910.80739799090884"/>
    <n v="20"/>
    <x v="25"/>
    <n v="0.13"/>
    <n v="281.71077074216038"/>
    <m/>
    <n v="256"/>
    <n v="0.01"/>
    <x v="16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19"/>
    <x v="0"/>
    <x v="0"/>
    <x v="25"/>
    <n v="910.80739799090884"/>
    <n v="20"/>
    <x v="25"/>
    <n v="0.12"/>
    <n v="272.02337081381927"/>
    <m/>
    <n v="256"/>
    <n v="0.01"/>
    <x v="14"/>
    <n v="-2.7491907037767933"/>
    <n v="-4.738765793786845"/>
    <n v="0"/>
    <n v="903.31944149334515"/>
    <n v="0.58051219323647452"/>
    <n v="0.28537095680560004"/>
    <n v="1000"/>
    <n v="0.9033194414933452"/>
    <n v="908.05820728713195"/>
  </r>
  <r>
    <x v="0"/>
    <x v="0"/>
    <x v="0"/>
    <x v="26"/>
    <n v="4177.7117761295804"/>
    <n v="20"/>
    <x v="26"/>
    <n v="0.18000000000000002"/>
    <n v="506.2636558294974"/>
    <m/>
    <n v="192.00000000000009"/>
    <n v="0.01"/>
    <x v="45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"/>
    <x v="0"/>
    <x v="0"/>
    <x v="26"/>
    <n v="4177.7117761295804"/>
    <n v="20"/>
    <x v="26"/>
    <n v="0.17"/>
    <n v="497.59021686783626"/>
    <m/>
    <n v="192.00000000000009"/>
    <n v="0.01"/>
    <x v="12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2"/>
    <x v="0"/>
    <x v="0"/>
    <x v="26"/>
    <n v="4177.7117761295804"/>
    <n v="20"/>
    <x v="26"/>
    <n v="0.17"/>
    <n v="490.59470243288337"/>
    <m/>
    <n v="192.00000000000009"/>
    <n v="0.01"/>
    <x v="12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3"/>
    <x v="0"/>
    <x v="0"/>
    <x v="26"/>
    <n v="4177.7117761295804"/>
    <n v="20"/>
    <x v="26"/>
    <n v="0.17"/>
    <n v="486.09699193958937"/>
    <m/>
    <n v="192.00000000000009"/>
    <n v="0.01"/>
    <x v="12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4"/>
    <x v="0"/>
    <x v="0"/>
    <x v="26"/>
    <n v="4177.7117761295804"/>
    <n v="20"/>
    <x v="26"/>
    <n v="0.17"/>
    <n v="484.68784705433256"/>
    <m/>
    <n v="192.00000000000009"/>
    <n v="0.01"/>
    <x v="12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5"/>
    <x v="0"/>
    <x v="0"/>
    <x v="26"/>
    <n v="4177.7117761295804"/>
    <n v="20"/>
    <x v="26"/>
    <n v="0.15000000000000002"/>
    <n v="441.20324745965803"/>
    <m/>
    <n v="192.00000000000009"/>
    <n v="0.01"/>
    <x v="13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6"/>
    <x v="0"/>
    <x v="0"/>
    <x v="26"/>
    <n v="4177.7117761295804"/>
    <n v="20"/>
    <x v="26"/>
    <n v="0.13"/>
    <n v="367.7589386384854"/>
    <m/>
    <n v="192.00000000000009"/>
    <n v="0.01"/>
    <x v="16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7"/>
    <x v="0"/>
    <x v="0"/>
    <x v="26"/>
    <n v="4177.7117761295804"/>
    <n v="20"/>
    <x v="26"/>
    <n v="0.11"/>
    <n v="307.83596727323106"/>
    <m/>
    <n v="192.00000000000009"/>
    <n v="0.01"/>
    <x v="15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8"/>
    <x v="0"/>
    <x v="0"/>
    <x v="26"/>
    <n v="4177.7117761295804"/>
    <n v="20"/>
    <x v="26"/>
    <n v="0.09"/>
    <n v="264.77734024018434"/>
    <m/>
    <n v="192.00000000000009"/>
    <n v="0.01"/>
    <x v="19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9"/>
    <x v="0"/>
    <x v="0"/>
    <x v="26"/>
    <n v="4177.7117761295804"/>
    <n v="20"/>
    <x v="26"/>
    <n v="0.08"/>
    <n v="235.85015113839657"/>
    <m/>
    <n v="192.00000000000009"/>
    <n v="0.01"/>
    <x v="24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0"/>
    <x v="0"/>
    <x v="0"/>
    <x v="26"/>
    <n v="4177.7117761295804"/>
    <n v="20"/>
    <x v="26"/>
    <n v="0.08"/>
    <n v="213.23650442269187"/>
    <m/>
    <n v="192.00000000000009"/>
    <n v="0.01"/>
    <x v="24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1"/>
    <x v="0"/>
    <x v="0"/>
    <x v="26"/>
    <n v="4177.7117761295804"/>
    <n v="20"/>
    <x v="26"/>
    <n v="6.9999999999999993E-2"/>
    <n v="193.80203451830835"/>
    <m/>
    <n v="192.00000000000009"/>
    <n v="0.01"/>
    <x v="20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2"/>
    <x v="0"/>
    <x v="0"/>
    <x v="26"/>
    <n v="4177.7117761295804"/>
    <n v="20"/>
    <x v="26"/>
    <n v="6.0000000000000005E-2"/>
    <n v="175.26952512262702"/>
    <m/>
    <n v="192.00000000000009"/>
    <n v="0.01"/>
    <x v="25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3"/>
    <x v="0"/>
    <x v="0"/>
    <x v="26"/>
    <n v="4177.7117761295804"/>
    <n v="20"/>
    <x v="26"/>
    <n v="6.0000000000000005E-2"/>
    <n v="159.96789076451762"/>
    <m/>
    <n v="192.00000000000009"/>
    <n v="0.01"/>
    <x v="25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4"/>
    <x v="0"/>
    <x v="0"/>
    <x v="26"/>
    <n v="4177.7117761295804"/>
    <n v="20"/>
    <x v="26"/>
    <n v="0.05"/>
    <n v="142.22475725687252"/>
    <m/>
    <n v="192.00000000000009"/>
    <n v="0.01"/>
    <x v="21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5"/>
    <x v="0"/>
    <x v="0"/>
    <x v="26"/>
    <n v="4177.7117761295804"/>
    <n v="20"/>
    <x v="26"/>
    <n v="0.05"/>
    <n v="122.4204518440614"/>
    <m/>
    <n v="192.00000000000009"/>
    <n v="0.01"/>
    <x v="21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6"/>
    <x v="0"/>
    <x v="0"/>
    <x v="26"/>
    <n v="4177.7117761295804"/>
    <n v="20"/>
    <x v="26"/>
    <n v="0.04"/>
    <n v="97.529313413911851"/>
    <m/>
    <n v="192.00000000000009"/>
    <n v="0.01"/>
    <x v="22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7"/>
    <x v="0"/>
    <x v="0"/>
    <x v="26"/>
    <n v="4177.7117761295804"/>
    <n v="20"/>
    <x v="26"/>
    <n v="0.03"/>
    <n v="87.133437114896253"/>
    <m/>
    <n v="192.00000000000009"/>
    <n v="0.01"/>
    <x v="23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8"/>
    <x v="0"/>
    <x v="0"/>
    <x v="26"/>
    <n v="4177.7117761295804"/>
    <n v="20"/>
    <x v="26"/>
    <n v="0.03"/>
    <n v="77.753473512489677"/>
    <m/>
    <n v="192.00000000000009"/>
    <n v="0.01"/>
    <x v="23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19"/>
    <x v="0"/>
    <x v="0"/>
    <x v="26"/>
    <n v="4177.7117761295804"/>
    <n v="20"/>
    <x v="26"/>
    <n v="0.03"/>
    <n v="70.809421239449122"/>
    <m/>
    <n v="192.00000000000009"/>
    <n v="0.01"/>
    <x v="23"/>
    <n v="-2.1293514257081476"/>
    <n v="-4.738765793786845"/>
    <n v="0"/>
    <n v="4170.8436589100857"/>
    <n v="0.58998857008226657"/>
    <n v="0.26789479826661439"/>
    <n v="9999"/>
    <n v="0.41712607849885847"/>
    <n v="4175.5824247038727"/>
  </r>
  <r>
    <x v="0"/>
    <x v="1"/>
    <x v="1"/>
    <x v="27"/>
    <n v="3.3478076260156833"/>
    <n v="20"/>
    <x v="27"/>
    <n v="1.98"/>
    <n v="5330.7042698490559"/>
    <m/>
    <n v="3666.9999999999995"/>
    <n v="0.01"/>
    <x v="65"/>
    <n v="-3.4101353531949004"/>
    <n v="-4.738765793786845"/>
    <n v="0"/>
    <n v="0"/>
    <n v="0.60506714928053762"/>
    <n v="0.21939826117417935"/>
    <n v="10"/>
    <n v="0"/>
    <n v="0"/>
  </r>
  <r>
    <x v="1"/>
    <x v="1"/>
    <x v="1"/>
    <x v="27"/>
    <n v="3.3478076260156833"/>
    <n v="20"/>
    <x v="27"/>
    <n v="1.94"/>
    <n v="5217.4413983883651"/>
    <m/>
    <n v="3666.9999999999995"/>
    <n v="0.01"/>
    <x v="66"/>
    <n v="-3.4101353531949004"/>
    <n v="-4.738765793786845"/>
    <n v="0"/>
    <n v="0"/>
    <n v="0.60506714928053762"/>
    <n v="0.21939826117417935"/>
    <n v="10"/>
    <n v="0"/>
    <n v="0"/>
  </r>
  <r>
    <x v="2"/>
    <x v="1"/>
    <x v="1"/>
    <x v="27"/>
    <n v="3.3478076260156833"/>
    <n v="20"/>
    <x v="27"/>
    <n v="1.86"/>
    <n v="5019.9846652341375"/>
    <m/>
    <n v="3666.9999999999995"/>
    <n v="0.01"/>
    <x v="67"/>
    <n v="-3.4101353531949004"/>
    <n v="-4.738765793786845"/>
    <n v="0"/>
    <n v="0"/>
    <n v="0.60506714928053762"/>
    <n v="0.21939826117417935"/>
    <n v="10"/>
    <n v="0"/>
    <n v="0"/>
  </r>
  <r>
    <x v="3"/>
    <x v="1"/>
    <x v="1"/>
    <x v="27"/>
    <n v="3.3478076260156833"/>
    <n v="20"/>
    <x v="27"/>
    <n v="1.97"/>
    <n v="5314.4740455494257"/>
    <m/>
    <n v="3666.9999999999995"/>
    <n v="0.01"/>
    <x v="68"/>
    <n v="-3.4101353531949004"/>
    <n v="-4.738765793786845"/>
    <n v="0"/>
    <n v="0"/>
    <n v="0.60506714928053762"/>
    <n v="0.21939826117417935"/>
    <n v="10"/>
    <n v="0"/>
    <n v="0"/>
  </r>
  <r>
    <x v="4"/>
    <x v="1"/>
    <x v="1"/>
    <x v="27"/>
    <n v="3.3478076260156833"/>
    <n v="20"/>
    <x v="27"/>
    <n v="2.1199999999999997"/>
    <n v="5704.5603511235631"/>
    <m/>
    <n v="3666.9999999999995"/>
    <n v="0.01"/>
    <x v="69"/>
    <n v="-3.4101353531949004"/>
    <n v="-4.738765793786845"/>
    <n v="0"/>
    <n v="0"/>
    <n v="0.60506714928053762"/>
    <n v="0.21939826117417935"/>
    <n v="10"/>
    <n v="0"/>
    <n v="0"/>
  </r>
  <r>
    <x v="5"/>
    <x v="1"/>
    <x v="1"/>
    <x v="27"/>
    <n v="3.3478076260156833"/>
    <n v="20"/>
    <x v="27"/>
    <n v="2"/>
    <n v="5401.3352713968006"/>
    <m/>
    <n v="3666.9999999999995"/>
    <n v="0.01"/>
    <x v="70"/>
    <n v="-3.4101353531949004"/>
    <n v="-4.738765793786845"/>
    <n v="0"/>
    <n v="0"/>
    <n v="0.60506714928053762"/>
    <n v="0.21939826117417935"/>
    <n v="10"/>
    <n v="0"/>
    <n v="0"/>
  </r>
  <r>
    <x v="6"/>
    <x v="1"/>
    <x v="1"/>
    <x v="27"/>
    <n v="3.3478076260156833"/>
    <n v="20"/>
    <x v="27"/>
    <n v="2.13"/>
    <n v="5747.4074897930386"/>
    <m/>
    <n v="3666.9999999999995"/>
    <n v="0.01"/>
    <x v="71"/>
    <n v="-3.4101353531949004"/>
    <n v="-4.738765793786845"/>
    <n v="0"/>
    <n v="0"/>
    <n v="0.60506714928053762"/>
    <n v="0.21939826117417935"/>
    <n v="10"/>
    <n v="0"/>
    <n v="0"/>
  </r>
  <r>
    <x v="7"/>
    <x v="1"/>
    <x v="1"/>
    <x v="27"/>
    <n v="3.3478076260156833"/>
    <n v="20"/>
    <x v="27"/>
    <n v="2.25"/>
    <n v="6051.7014642888553"/>
    <m/>
    <n v="3666.9999999999995"/>
    <n v="0.01"/>
    <x v="72"/>
    <n v="-3.4101353531949004"/>
    <n v="-4.738765793786845"/>
    <n v="0"/>
    <n v="0"/>
    <n v="0.60506714928053762"/>
    <n v="0.21939826117417935"/>
    <n v="10"/>
    <n v="0"/>
    <n v="0"/>
  </r>
  <r>
    <x v="8"/>
    <x v="1"/>
    <x v="1"/>
    <x v="27"/>
    <n v="3.3478076260156833"/>
    <n v="20"/>
    <x v="27"/>
    <n v="2.2899999999999996"/>
    <n v="6161.7871996271288"/>
    <m/>
    <n v="3666.9999999999995"/>
    <n v="0.01"/>
    <x v="73"/>
    <n v="-3.4101353531949004"/>
    <n v="-4.738765793786845"/>
    <n v="0"/>
    <n v="0"/>
    <n v="0.60506714928053762"/>
    <n v="0.21939826117417935"/>
    <n v="10"/>
    <n v="0"/>
    <n v="0"/>
  </r>
  <r>
    <x v="9"/>
    <x v="1"/>
    <x v="1"/>
    <x v="27"/>
    <n v="3.3478076260156833"/>
    <n v="20"/>
    <x v="27"/>
    <n v="2.3499999999999996"/>
    <n v="6331.2173437816045"/>
    <m/>
    <n v="3666.9999999999995"/>
    <n v="0.01"/>
    <x v="74"/>
    <n v="-3.4101353531949004"/>
    <n v="-4.738765793786845"/>
    <n v="0"/>
    <n v="0"/>
    <n v="0.60506714928053762"/>
    <n v="0.21939826117417935"/>
    <n v="10"/>
    <n v="0"/>
    <n v="0"/>
  </r>
  <r>
    <x v="10"/>
    <x v="1"/>
    <x v="1"/>
    <x v="27"/>
    <n v="3.3478076260156833"/>
    <n v="20"/>
    <x v="27"/>
    <n v="2.2799999999999998"/>
    <n v="6150.9568958745513"/>
    <m/>
    <n v="3666.9999999999995"/>
    <n v="0.01"/>
    <x v="75"/>
    <n v="-3.4101353531949004"/>
    <n v="-4.738765793786845"/>
    <n v="0"/>
    <n v="0"/>
    <n v="0.60506714928053762"/>
    <n v="0.21939826117417935"/>
    <n v="10"/>
    <n v="0"/>
    <n v="0"/>
  </r>
  <r>
    <x v="11"/>
    <x v="1"/>
    <x v="1"/>
    <x v="27"/>
    <n v="3.3478076260156833"/>
    <n v="20"/>
    <x v="27"/>
    <n v="2.34"/>
    <n v="6312.6661009996642"/>
    <m/>
    <n v="3666.9999999999995"/>
    <n v="0.01"/>
    <x v="76"/>
    <n v="-3.4101353531949004"/>
    <n v="-4.738765793786845"/>
    <n v="0"/>
    <n v="0"/>
    <n v="0.60506714928053762"/>
    <n v="0.21939826117417935"/>
    <n v="10"/>
    <n v="0"/>
    <n v="0"/>
  </r>
  <r>
    <x v="12"/>
    <x v="1"/>
    <x v="1"/>
    <x v="27"/>
    <n v="3.3478076260156833"/>
    <n v="20"/>
    <x v="27"/>
    <n v="2.3299999999999996"/>
    <n v="6275.451213839473"/>
    <m/>
    <n v="3666.9999999999995"/>
    <n v="0.01"/>
    <x v="77"/>
    <n v="-3.4101353531949004"/>
    <n v="-4.738765793786845"/>
    <n v="0"/>
    <n v="0"/>
    <n v="0.60506714928053762"/>
    <n v="0.21939826117417935"/>
    <n v="10"/>
    <n v="0"/>
    <n v="0"/>
  </r>
  <r>
    <x v="13"/>
    <x v="1"/>
    <x v="1"/>
    <x v="27"/>
    <n v="3.3478076260156833"/>
    <n v="20"/>
    <x v="27"/>
    <n v="2.2599999999999998"/>
    <n v="6094.4446099826828"/>
    <m/>
    <n v="3666.9999999999995"/>
    <n v="0.01"/>
    <x v="78"/>
    <n v="-3.4101353531949004"/>
    <n v="-4.738765793786845"/>
    <n v="0"/>
    <n v="0"/>
    <n v="0.60506714928053762"/>
    <n v="0.21939826117417935"/>
    <n v="10"/>
    <n v="0"/>
    <n v="0"/>
  </r>
  <r>
    <x v="14"/>
    <x v="1"/>
    <x v="1"/>
    <x v="27"/>
    <n v="3.3478076260156833"/>
    <n v="20"/>
    <x v="27"/>
    <n v="2.1599999999999997"/>
    <n v="5817.3625607902568"/>
    <m/>
    <n v="3666.9999999999995"/>
    <n v="0.01"/>
    <x v="79"/>
    <n v="-3.4101353531949004"/>
    <n v="-4.738765793786845"/>
    <n v="0"/>
    <n v="0"/>
    <n v="0.60506714928053762"/>
    <n v="0.21939826117417935"/>
    <n v="10"/>
    <n v="0"/>
    <n v="0"/>
  </r>
  <r>
    <x v="15"/>
    <x v="1"/>
    <x v="1"/>
    <x v="27"/>
    <n v="3.3478076260156833"/>
    <n v="20"/>
    <x v="27"/>
    <n v="1.28"/>
    <n v="3433.5266497442235"/>
    <m/>
    <n v="3666.9999999999995"/>
    <n v="0.01"/>
    <x v="80"/>
    <n v="-3.4101353531949004"/>
    <n v="-4.738765793786845"/>
    <n v="0"/>
    <n v="0"/>
    <n v="0.60506714928053762"/>
    <n v="0.21939826117417935"/>
    <n v="10"/>
    <n v="0"/>
    <n v="0"/>
  </r>
  <r>
    <x v="16"/>
    <x v="1"/>
    <x v="1"/>
    <x v="27"/>
    <n v="3.3478076260156833"/>
    <n v="20"/>
    <x v="27"/>
    <n v="0.97"/>
    <n v="2614.4356152064033"/>
    <m/>
    <n v="3666.9999999999995"/>
    <n v="0.01"/>
    <x v="81"/>
    <n v="-3.4101353531949004"/>
    <n v="-4.738765793786845"/>
    <n v="0"/>
    <n v="0"/>
    <n v="0.60506714928053762"/>
    <n v="0.21939826117417935"/>
    <n v="10"/>
    <n v="0"/>
    <n v="0"/>
  </r>
  <r>
    <x v="17"/>
    <x v="1"/>
    <x v="1"/>
    <x v="27"/>
    <n v="3.3478076260156833"/>
    <n v="20"/>
    <x v="27"/>
    <n v="0.82000000000000006"/>
    <n v="2190.3099864644096"/>
    <m/>
    <n v="3666.9999999999995"/>
    <n v="0.01"/>
    <x v="82"/>
    <n v="-3.4101353531949004"/>
    <n v="-4.738765793786845"/>
    <n v="0"/>
    <n v="0"/>
    <n v="0.60506714928053762"/>
    <n v="0.21939826117417935"/>
    <n v="10"/>
    <n v="0"/>
    <n v="0"/>
  </r>
  <r>
    <x v="18"/>
    <x v="1"/>
    <x v="1"/>
    <x v="27"/>
    <n v="3.3478076260156833"/>
    <n v="20"/>
    <x v="27"/>
    <n v="0.69000000000000006"/>
    <n v="1844.4732609662583"/>
    <m/>
    <n v="3666.9999999999995"/>
    <n v="0.01"/>
    <x v="3"/>
    <n v="-3.4101353531949004"/>
    <n v="-4.738765793786845"/>
    <n v="0"/>
    <n v="0"/>
    <n v="0.60506714928053762"/>
    <n v="0.21939826117417935"/>
    <n v="10"/>
    <n v="0"/>
    <n v="0"/>
  </r>
  <r>
    <x v="19"/>
    <x v="1"/>
    <x v="1"/>
    <x v="27"/>
    <n v="3.3478076260156833"/>
    <n v="20"/>
    <x v="27"/>
    <n v="0.65"/>
    <n v="1732.725561958709"/>
    <m/>
    <n v="3666.9999999999995"/>
    <n v="0.01"/>
    <x v="4"/>
    <n v="-3.4101353531949004"/>
    <n v="-4.738765793786845"/>
    <n v="0"/>
    <n v="0"/>
    <n v="0.60506714928053762"/>
    <n v="0.21939826117417935"/>
    <n v="10"/>
    <n v="0"/>
    <n v="0"/>
  </r>
  <r>
    <x v="0"/>
    <x v="1"/>
    <x v="1"/>
    <x v="28"/>
    <n v="15.095001902107654"/>
    <n v="20"/>
    <x v="28"/>
    <n v="1.73"/>
    <n v="4774.6407893916967"/>
    <m/>
    <n v="1301"/>
    <n v="0.01"/>
    <x v="83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"/>
    <x v="1"/>
    <x v="1"/>
    <x v="28"/>
    <n v="15.095001902107654"/>
    <n v="20"/>
    <x v="28"/>
    <n v="1.1300000000000001"/>
    <n v="3132.2376123647578"/>
    <m/>
    <n v="1301"/>
    <n v="0.01"/>
    <x v="84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2"/>
    <x v="1"/>
    <x v="1"/>
    <x v="28"/>
    <n v="15.095001902107654"/>
    <n v="20"/>
    <x v="28"/>
    <n v="1.1599999999999999"/>
    <n v="3195.3376298937674"/>
    <m/>
    <n v="1301"/>
    <n v="0.01"/>
    <x v="85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3"/>
    <x v="1"/>
    <x v="1"/>
    <x v="28"/>
    <n v="15.095001902107654"/>
    <n v="20"/>
    <x v="28"/>
    <n v="1.04"/>
    <n v="2864.2870239916933"/>
    <m/>
    <n v="1301"/>
    <n v="0.01"/>
    <x v="86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4"/>
    <x v="1"/>
    <x v="1"/>
    <x v="28"/>
    <n v="15.095001902107654"/>
    <n v="20"/>
    <x v="28"/>
    <n v="1.1100000000000001"/>
    <n v="3057.7248150751925"/>
    <m/>
    <n v="1301"/>
    <n v="0.01"/>
    <x v="87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5"/>
    <x v="1"/>
    <x v="1"/>
    <x v="28"/>
    <n v="15.095001902107654"/>
    <n v="20"/>
    <x v="28"/>
    <n v="1.06"/>
    <n v="2921.1329480321233"/>
    <m/>
    <n v="1301"/>
    <n v="0.01"/>
    <x v="88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6"/>
    <x v="1"/>
    <x v="1"/>
    <x v="28"/>
    <n v="15.095001902107654"/>
    <n v="20"/>
    <x v="28"/>
    <n v="0.82000000000000006"/>
    <n v="2262.774695328605"/>
    <m/>
    <n v="1301"/>
    <n v="0.01"/>
    <x v="82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7"/>
    <x v="1"/>
    <x v="1"/>
    <x v="28"/>
    <n v="15.095001902107654"/>
    <n v="20"/>
    <x v="28"/>
    <n v="0.72"/>
    <n v="1985.8968370758994"/>
    <m/>
    <n v="1301"/>
    <n v="0.01"/>
    <x v="89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8"/>
    <x v="1"/>
    <x v="1"/>
    <x v="28"/>
    <n v="15.095001902107654"/>
    <n v="20"/>
    <x v="28"/>
    <n v="0.7"/>
    <n v="1931.1044501818349"/>
    <m/>
    <n v="1301"/>
    <n v="0.01"/>
    <x v="90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9"/>
    <x v="1"/>
    <x v="1"/>
    <x v="28"/>
    <n v="15.095001902107654"/>
    <n v="20"/>
    <x v="28"/>
    <n v="0.64"/>
    <n v="1755.9710076597787"/>
    <m/>
    <n v="1301"/>
    <n v="0.01"/>
    <x v="5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0"/>
    <x v="1"/>
    <x v="1"/>
    <x v="28"/>
    <n v="15.095001902107654"/>
    <n v="20"/>
    <x v="28"/>
    <n v="0.52"/>
    <n v="1417.0180837057214"/>
    <m/>
    <n v="1301"/>
    <n v="0.01"/>
    <x v="91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1"/>
    <x v="1"/>
    <x v="1"/>
    <x v="28"/>
    <n v="15.095001902107654"/>
    <n v="20"/>
    <x v="28"/>
    <n v="0.43"/>
    <n v="1185.5665643716436"/>
    <m/>
    <n v="1301"/>
    <n v="0.01"/>
    <x v="62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2"/>
    <x v="1"/>
    <x v="1"/>
    <x v="28"/>
    <n v="15.095001902107654"/>
    <n v="20"/>
    <x v="28"/>
    <n v="0.36"/>
    <n v="997.51589631191393"/>
    <m/>
    <n v="1301"/>
    <n v="0.01"/>
    <x v="55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3"/>
    <x v="1"/>
    <x v="1"/>
    <x v="28"/>
    <n v="15.095001902107654"/>
    <n v="20"/>
    <x v="28"/>
    <n v="0.33"/>
    <n v="898.21679954081685"/>
    <m/>
    <n v="1301"/>
    <n v="0.01"/>
    <x v="54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4"/>
    <x v="1"/>
    <x v="1"/>
    <x v="28"/>
    <n v="15.095001902107654"/>
    <n v="20"/>
    <x v="28"/>
    <n v="0.31"/>
    <n v="836.00102278378552"/>
    <m/>
    <n v="1301"/>
    <n v="0.01"/>
    <x v="51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5"/>
    <x v="1"/>
    <x v="1"/>
    <x v="28"/>
    <n v="15.095001902107654"/>
    <n v="20"/>
    <x v="28"/>
    <n v="0.25"/>
    <n v="685.56184158964095"/>
    <m/>
    <n v="1301"/>
    <n v="0.01"/>
    <x v="92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6"/>
    <x v="1"/>
    <x v="1"/>
    <x v="28"/>
    <n v="15.095001902107654"/>
    <n v="20"/>
    <x v="28"/>
    <n v="0.2"/>
    <n v="531.57823956374511"/>
    <m/>
    <n v="1301"/>
    <n v="0.01"/>
    <x v="49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7"/>
    <x v="1"/>
    <x v="1"/>
    <x v="28"/>
    <n v="15.095001902107654"/>
    <n v="20"/>
    <x v="28"/>
    <n v="0.17"/>
    <n v="462.35221845337048"/>
    <m/>
    <n v="1301"/>
    <n v="0.01"/>
    <x v="12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8"/>
    <x v="1"/>
    <x v="1"/>
    <x v="28"/>
    <n v="15.095001902107654"/>
    <n v="20"/>
    <x v="28"/>
    <n v="0.16"/>
    <n v="438.10676950469724"/>
    <m/>
    <n v="1301"/>
    <n v="0.01"/>
    <x v="18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19"/>
    <x v="1"/>
    <x v="1"/>
    <x v="28"/>
    <n v="15.095001902107654"/>
    <n v="20"/>
    <x v="28"/>
    <n v="0.17"/>
    <n v="454.83961649386299"/>
    <m/>
    <n v="1301"/>
    <n v="0.01"/>
    <x v="12"/>
    <n v="-2.9759859199340521"/>
    <n v="-4.738765793786845"/>
    <n v="0"/>
    <n v="7.3802501883867571"/>
    <n v="0.54228486375150686"/>
    <n v="0.28999254077422237"/>
    <n v="20"/>
    <n v="0.36901250941933783"/>
    <n v="12.119015982173604"/>
  </r>
  <r>
    <x v="0"/>
    <x v="1"/>
    <x v="1"/>
    <x v="29"/>
    <n v="26.984093195401908"/>
    <n v="20"/>
    <x v="29"/>
    <n v="0.48"/>
    <n v="1699.6446584287069"/>
    <m/>
    <n v="1902"/>
    <n v="0.01"/>
    <x v="32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"/>
    <x v="1"/>
    <x v="1"/>
    <x v="29"/>
    <n v="26.984093195401908"/>
    <n v="20"/>
    <x v="29"/>
    <n v="0.56000000000000005"/>
    <n v="1968.6035787332512"/>
    <m/>
    <n v="1902"/>
    <n v="0.01"/>
    <x v="7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2"/>
    <x v="1"/>
    <x v="1"/>
    <x v="29"/>
    <n v="26.984093195401908"/>
    <n v="20"/>
    <x v="29"/>
    <n v="0.64"/>
    <n v="2248.2133629567106"/>
    <m/>
    <n v="1902"/>
    <n v="0.01"/>
    <x v="5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3"/>
    <x v="1"/>
    <x v="1"/>
    <x v="29"/>
    <n v="26.984093195401908"/>
    <n v="20"/>
    <x v="29"/>
    <n v="0.74"/>
    <n v="2594.9685246715958"/>
    <m/>
    <n v="1902"/>
    <n v="0.01"/>
    <x v="35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4"/>
    <x v="1"/>
    <x v="1"/>
    <x v="29"/>
    <n v="26.984093195401908"/>
    <n v="20"/>
    <x v="29"/>
    <n v="0.84"/>
    <n v="2976.9630064180037"/>
    <m/>
    <n v="1902"/>
    <n v="0.01"/>
    <x v="93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5"/>
    <x v="1"/>
    <x v="1"/>
    <x v="29"/>
    <n v="26.984093195401908"/>
    <n v="20"/>
    <x v="29"/>
    <n v="0.86"/>
    <n v="3044.1584286136849"/>
    <m/>
    <n v="1902"/>
    <n v="0.01"/>
    <x v="94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6"/>
    <x v="1"/>
    <x v="1"/>
    <x v="29"/>
    <n v="26.984093195401908"/>
    <n v="20"/>
    <x v="29"/>
    <n v="0.94000000000000006"/>
    <n v="3326.1529762197742"/>
    <m/>
    <n v="1902"/>
    <n v="0.01"/>
    <x v="95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7"/>
    <x v="1"/>
    <x v="1"/>
    <x v="29"/>
    <n v="26.984093195401908"/>
    <n v="20"/>
    <x v="29"/>
    <n v="0.99"/>
    <n v="3507.1044079689468"/>
    <m/>
    <n v="1902"/>
    <n v="0.01"/>
    <x v="96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8"/>
    <x v="1"/>
    <x v="1"/>
    <x v="29"/>
    <n v="26.984093195401908"/>
    <n v="20"/>
    <x v="29"/>
    <n v="1.03"/>
    <n v="3627.8566170277695"/>
    <m/>
    <n v="1902"/>
    <n v="0.01"/>
    <x v="97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9"/>
    <x v="1"/>
    <x v="1"/>
    <x v="29"/>
    <n v="26.984093195401908"/>
    <n v="20"/>
    <x v="29"/>
    <n v="1.1000000000000001"/>
    <n v="3896.7367271608332"/>
    <m/>
    <n v="1902"/>
    <n v="0.01"/>
    <x v="98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0"/>
    <x v="1"/>
    <x v="1"/>
    <x v="29"/>
    <n v="26.984093195401908"/>
    <n v="20"/>
    <x v="29"/>
    <n v="1.1499999999999999"/>
    <n v="4078.5510737218874"/>
    <m/>
    <n v="1902"/>
    <n v="0.01"/>
    <x v="99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1"/>
    <x v="1"/>
    <x v="1"/>
    <x v="29"/>
    <n v="26.984093195401908"/>
    <n v="20"/>
    <x v="29"/>
    <n v="1.19"/>
    <n v="4205.2259277628373"/>
    <m/>
    <n v="1902"/>
    <n v="0.01"/>
    <x v="100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2"/>
    <x v="1"/>
    <x v="1"/>
    <x v="29"/>
    <n v="26.984093195401908"/>
    <n v="20"/>
    <x v="29"/>
    <n v="1.2"/>
    <n v="4249.4952557043052"/>
    <m/>
    <n v="1902"/>
    <n v="0.01"/>
    <x v="101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3"/>
    <x v="1"/>
    <x v="1"/>
    <x v="29"/>
    <n v="26.984093195401908"/>
    <n v="20"/>
    <x v="29"/>
    <n v="1.1399999999999999"/>
    <n v="4037.7151393483218"/>
    <m/>
    <n v="1902"/>
    <n v="0.01"/>
    <x v="102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4"/>
    <x v="1"/>
    <x v="1"/>
    <x v="29"/>
    <n v="26.984093195401908"/>
    <n v="20"/>
    <x v="29"/>
    <n v="1.1100000000000001"/>
    <n v="3932.9383476960988"/>
    <m/>
    <n v="1902"/>
    <n v="0.01"/>
    <x v="87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5"/>
    <x v="1"/>
    <x v="1"/>
    <x v="29"/>
    <n v="26.984093195401908"/>
    <n v="20"/>
    <x v="29"/>
    <n v="1.04"/>
    <n v="3660.8852767591175"/>
    <m/>
    <n v="1902"/>
    <n v="0.01"/>
    <x v="86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6"/>
    <x v="1"/>
    <x v="1"/>
    <x v="29"/>
    <n v="26.984093195401908"/>
    <n v="20"/>
    <x v="29"/>
    <n v="1.24"/>
    <n v="4396.1071754613977"/>
    <m/>
    <n v="1902"/>
    <n v="0.01"/>
    <x v="103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7"/>
    <x v="1"/>
    <x v="1"/>
    <x v="29"/>
    <n v="26.984093195401908"/>
    <n v="20"/>
    <x v="29"/>
    <n v="1.06"/>
    <n v="3729.9931297590542"/>
    <m/>
    <n v="1902"/>
    <n v="0.01"/>
    <x v="88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8"/>
    <x v="1"/>
    <x v="1"/>
    <x v="29"/>
    <n v="26.984093195401908"/>
    <n v="20"/>
    <x v="29"/>
    <n v="0.91"/>
    <n v="3222.4048383018949"/>
    <m/>
    <n v="1902"/>
    <n v="0.01"/>
    <x v="104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19"/>
    <x v="1"/>
    <x v="1"/>
    <x v="29"/>
    <n v="26.984093195401908"/>
    <n v="20"/>
    <x v="29"/>
    <n v="0.8"/>
    <n v="2824.4885025558419"/>
    <m/>
    <n v="1902"/>
    <n v="0.01"/>
    <x v="37"/>
    <n v="-2.7446875586198445"/>
    <n v="-4.738765793786845"/>
    <n v="0"/>
    <n v="19.50063984299522"/>
    <n v="0.63956780872682273"/>
    <n v="0.565120931639295"/>
    <n v="30"/>
    <n v="0.6500213280998407"/>
    <n v="24.23940563678206"/>
  </r>
  <r>
    <x v="0"/>
    <x v="1"/>
    <x v="1"/>
    <x v="30"/>
    <n v="34.738083520038579"/>
    <n v="20"/>
    <x v="30"/>
    <n v="1.07"/>
    <n v="2676.6126953721332"/>
    <m/>
    <n v="1902.9999999999993"/>
    <n v="0.01"/>
    <x v="105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"/>
    <x v="1"/>
    <x v="1"/>
    <x v="30"/>
    <n v="34.738083520038579"/>
    <n v="20"/>
    <x v="30"/>
    <n v="0.95"/>
    <n v="2367.0626444653117"/>
    <m/>
    <n v="1902.9999999999993"/>
    <n v="0.01"/>
    <x v="106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2"/>
    <x v="1"/>
    <x v="1"/>
    <x v="30"/>
    <n v="34.738083520038579"/>
    <n v="20"/>
    <x v="30"/>
    <n v="0.99"/>
    <n v="2458.0100640360306"/>
    <m/>
    <n v="1902.9999999999993"/>
    <n v="0.01"/>
    <x v="96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3"/>
    <x v="1"/>
    <x v="1"/>
    <x v="30"/>
    <n v="34.738083520038579"/>
    <n v="20"/>
    <x v="30"/>
    <n v="1.1100000000000001"/>
    <n v="2775.5953430566306"/>
    <m/>
    <n v="1902.9999999999993"/>
    <n v="0.01"/>
    <x v="87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4"/>
    <x v="1"/>
    <x v="1"/>
    <x v="30"/>
    <n v="34.738083520038579"/>
    <n v="20"/>
    <x v="30"/>
    <n v="1.1399999999999999"/>
    <n v="2827.6414083120526"/>
    <m/>
    <n v="1902.9999999999993"/>
    <n v="0.01"/>
    <x v="102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5"/>
    <x v="1"/>
    <x v="1"/>
    <x v="30"/>
    <n v="34.738083520038579"/>
    <n v="20"/>
    <x v="30"/>
    <n v="1.25"/>
    <n v="3123.6534576333052"/>
    <m/>
    <n v="1902.9999999999993"/>
    <n v="0.01"/>
    <x v="107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6"/>
    <x v="1"/>
    <x v="1"/>
    <x v="30"/>
    <n v="34.738083520038579"/>
    <n v="20"/>
    <x v="30"/>
    <n v="1.41"/>
    <n v="3510.3629807879092"/>
    <m/>
    <n v="1902.9999999999993"/>
    <n v="0.01"/>
    <x v="108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7"/>
    <x v="1"/>
    <x v="1"/>
    <x v="30"/>
    <n v="34.738083520038579"/>
    <n v="20"/>
    <x v="30"/>
    <n v="1.45"/>
    <n v="3611.9337554358476"/>
    <m/>
    <n v="1902.9999999999993"/>
    <n v="0.01"/>
    <x v="109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8"/>
    <x v="1"/>
    <x v="1"/>
    <x v="30"/>
    <n v="34.738083520038579"/>
    <n v="20"/>
    <x v="30"/>
    <n v="1.43"/>
    <n v="3555.8522262928827"/>
    <m/>
    <n v="1902.9999999999993"/>
    <n v="0.01"/>
    <x v="110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9"/>
    <x v="1"/>
    <x v="1"/>
    <x v="30"/>
    <n v="34.738083520038579"/>
    <n v="20"/>
    <x v="30"/>
    <n v="1.37"/>
    <n v="3410.8512002082703"/>
    <m/>
    <n v="1902.9999999999993"/>
    <n v="0.01"/>
    <x v="111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0"/>
    <x v="1"/>
    <x v="1"/>
    <x v="30"/>
    <n v="34.738083520038579"/>
    <n v="20"/>
    <x v="30"/>
    <n v="1.23"/>
    <n v="3076.9919087279145"/>
    <m/>
    <n v="1902.9999999999993"/>
    <n v="0.01"/>
    <x v="112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1"/>
    <x v="1"/>
    <x v="1"/>
    <x v="30"/>
    <n v="34.738083520038579"/>
    <n v="20"/>
    <x v="30"/>
    <n v="1.1200000000000001"/>
    <n v="2783.8881793669439"/>
    <m/>
    <n v="1902.9999999999993"/>
    <n v="0.01"/>
    <x v="113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2"/>
    <x v="1"/>
    <x v="1"/>
    <x v="30"/>
    <n v="34.738083520038579"/>
    <n v="20"/>
    <x v="30"/>
    <n v="0.96"/>
    <n v="2389.789065507231"/>
    <m/>
    <n v="1902.9999999999993"/>
    <n v="0.01"/>
    <x v="114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3"/>
    <x v="1"/>
    <x v="1"/>
    <x v="30"/>
    <n v="34.738083520038579"/>
    <n v="20"/>
    <x v="30"/>
    <n v="0.83"/>
    <n v="2067.3654333468362"/>
    <m/>
    <n v="1902.9999999999993"/>
    <n v="0.01"/>
    <x v="115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4"/>
    <x v="1"/>
    <x v="1"/>
    <x v="30"/>
    <n v="34.738083520038579"/>
    <n v="20"/>
    <x v="30"/>
    <n v="0.75"/>
    <n v="1857.2503640536581"/>
    <m/>
    <n v="1902.9999999999993"/>
    <n v="0.01"/>
    <x v="116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5"/>
    <x v="1"/>
    <x v="1"/>
    <x v="30"/>
    <n v="34.738083520038579"/>
    <n v="20"/>
    <x v="30"/>
    <n v="0.65"/>
    <n v="1624.8585044298295"/>
    <m/>
    <n v="1902.9999999999993"/>
    <n v="0.01"/>
    <x v="4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6"/>
    <x v="1"/>
    <x v="1"/>
    <x v="30"/>
    <n v="34.738083520038579"/>
    <n v="20"/>
    <x v="30"/>
    <n v="0.56000000000000005"/>
    <n v="1392.9816051792191"/>
    <m/>
    <n v="1902.9999999999993"/>
    <n v="0.01"/>
    <x v="7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7"/>
    <x v="1"/>
    <x v="1"/>
    <x v="30"/>
    <n v="34.738083520038579"/>
    <n v="20"/>
    <x v="30"/>
    <n v="0.31"/>
    <n v="769.06761579423812"/>
    <m/>
    <n v="1902.9999999999993"/>
    <n v="0.01"/>
    <x v="51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8"/>
    <x v="1"/>
    <x v="1"/>
    <x v="30"/>
    <n v="34.738083520038579"/>
    <n v="20"/>
    <x v="30"/>
    <n v="0.22"/>
    <n v="533.46006754107248"/>
    <m/>
    <n v="1902.9999999999993"/>
    <n v="0.01"/>
    <x v="43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19"/>
    <x v="1"/>
    <x v="1"/>
    <x v="30"/>
    <n v="34.738083520038579"/>
    <n v="20"/>
    <x v="30"/>
    <n v="0.23"/>
    <n v="573.81279787941776"/>
    <m/>
    <n v="1902.9999999999993"/>
    <n v="0.01"/>
    <x v="44"/>
    <n v="-3.9099070354447649"/>
    <n v="-4.738765793786845"/>
    <n v="0"/>
    <n v="26.089410690806968"/>
    <n v="0.64270925593792938"/>
    <n v="0.13968077091741257"/>
    <n v="40"/>
    <n v="0.65223526727017422"/>
    <n v="30.828176484593815"/>
  </r>
  <r>
    <x v="0"/>
    <x v="1"/>
    <x v="1"/>
    <x v="31"/>
    <n v="44.156867083247292"/>
    <n v="20"/>
    <x v="31"/>
    <n v="0.63"/>
    <n v="1576.6947693571587"/>
    <m/>
    <n v="957"/>
    <n v="0.01"/>
    <x v="117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"/>
    <x v="1"/>
    <x v="1"/>
    <x v="31"/>
    <n v="44.156867083247292"/>
    <n v="20"/>
    <x v="31"/>
    <n v="0.67"/>
    <n v="1674.6282274735984"/>
    <m/>
    <n v="957"/>
    <n v="0.01"/>
    <x v="118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2"/>
    <x v="1"/>
    <x v="1"/>
    <x v="31"/>
    <n v="44.156867083247292"/>
    <n v="20"/>
    <x v="31"/>
    <n v="0.69000000000000006"/>
    <n v="1742.10530994337"/>
    <m/>
    <n v="957"/>
    <n v="0.01"/>
    <x v="3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3"/>
    <x v="1"/>
    <x v="1"/>
    <x v="31"/>
    <n v="44.156867083247292"/>
    <n v="20"/>
    <x v="31"/>
    <n v="0.72"/>
    <n v="1807.3965536815651"/>
    <m/>
    <n v="957"/>
    <n v="0.01"/>
    <x v="89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4"/>
    <x v="1"/>
    <x v="1"/>
    <x v="31"/>
    <n v="44.156867083247292"/>
    <n v="20"/>
    <x v="31"/>
    <n v="0.74"/>
    <n v="1872.0421011915384"/>
    <m/>
    <n v="957"/>
    <n v="0.01"/>
    <x v="35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5"/>
    <x v="1"/>
    <x v="1"/>
    <x v="31"/>
    <n v="44.156867083247292"/>
    <n v="20"/>
    <x v="31"/>
    <n v="0.73"/>
    <n v="1850.3412530120665"/>
    <m/>
    <n v="957"/>
    <n v="0.01"/>
    <x v="39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6"/>
    <x v="1"/>
    <x v="1"/>
    <x v="31"/>
    <n v="44.156867083247292"/>
    <n v="20"/>
    <x v="31"/>
    <n v="0.7"/>
    <n v="1752.0858718137972"/>
    <m/>
    <n v="957"/>
    <n v="0.01"/>
    <x v="90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7"/>
    <x v="1"/>
    <x v="1"/>
    <x v="31"/>
    <n v="44.156867083247292"/>
    <n v="20"/>
    <x v="31"/>
    <n v="0.65"/>
    <n v="1631.265497865593"/>
    <m/>
    <n v="957"/>
    <n v="0.01"/>
    <x v="4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8"/>
    <x v="1"/>
    <x v="1"/>
    <x v="31"/>
    <n v="44.156867083247292"/>
    <n v="20"/>
    <x v="31"/>
    <n v="0.59"/>
    <n v="1494.1342593800382"/>
    <m/>
    <n v="957"/>
    <n v="0.01"/>
    <x v="6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9"/>
    <x v="1"/>
    <x v="1"/>
    <x v="31"/>
    <n v="44.156867083247292"/>
    <n v="20"/>
    <x v="31"/>
    <n v="0.53"/>
    <n v="1342.8187185776819"/>
    <m/>
    <n v="957"/>
    <n v="0.01"/>
    <x v="8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0"/>
    <x v="1"/>
    <x v="1"/>
    <x v="31"/>
    <n v="44.156867083247292"/>
    <n v="20"/>
    <x v="31"/>
    <n v="0.46"/>
    <n v="1156.8123829862959"/>
    <m/>
    <n v="957"/>
    <n v="0.01"/>
    <x v="119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1"/>
    <x v="1"/>
    <x v="1"/>
    <x v="31"/>
    <n v="44.156867083247292"/>
    <n v="20"/>
    <x v="31"/>
    <n v="0.41000000000000003"/>
    <n v="1016.8673767936248"/>
    <m/>
    <n v="957"/>
    <n v="0.01"/>
    <x v="57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2"/>
    <x v="1"/>
    <x v="1"/>
    <x v="31"/>
    <n v="44.156867083247292"/>
    <n v="20"/>
    <x v="31"/>
    <n v="0.35000000000000003"/>
    <n v="876.6243334837967"/>
    <m/>
    <n v="957"/>
    <n v="0.01"/>
    <x v="30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3"/>
    <x v="1"/>
    <x v="1"/>
    <x v="31"/>
    <n v="44.156867083247292"/>
    <n v="20"/>
    <x v="31"/>
    <n v="0.32"/>
    <n v="789.0778234412569"/>
    <m/>
    <n v="957"/>
    <n v="0.01"/>
    <x v="120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4"/>
    <x v="1"/>
    <x v="1"/>
    <x v="31"/>
    <n v="44.156867083247292"/>
    <n v="20"/>
    <x v="31"/>
    <n v="0.3"/>
    <n v="757.48607706008863"/>
    <m/>
    <n v="957"/>
    <n v="0.01"/>
    <x v="53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5"/>
    <x v="1"/>
    <x v="1"/>
    <x v="31"/>
    <n v="44.156867083247292"/>
    <n v="20"/>
    <x v="31"/>
    <n v="0.29000000000000004"/>
    <n v="722.64543029505023"/>
    <m/>
    <n v="957"/>
    <n v="0.01"/>
    <x v="29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6"/>
    <x v="1"/>
    <x v="1"/>
    <x v="31"/>
    <n v="44.156867083247292"/>
    <n v="20"/>
    <x v="31"/>
    <n v="0.26"/>
    <n v="641.3757522196363"/>
    <m/>
    <n v="957"/>
    <n v="0.01"/>
    <x v="61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7"/>
    <x v="1"/>
    <x v="1"/>
    <x v="31"/>
    <n v="44.156867083247292"/>
    <n v="20"/>
    <x v="31"/>
    <n v="0.18000000000000002"/>
    <n v="450.32294500715972"/>
    <m/>
    <n v="957"/>
    <n v="0.01"/>
    <x v="45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8"/>
    <x v="1"/>
    <x v="1"/>
    <x v="31"/>
    <n v="44.156867083247292"/>
    <n v="20"/>
    <x v="31"/>
    <n v="0.16"/>
    <n v="391.14665832609865"/>
    <m/>
    <n v="957"/>
    <n v="0.01"/>
    <x v="18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19"/>
    <x v="1"/>
    <x v="1"/>
    <x v="31"/>
    <n v="44.156867083247292"/>
    <n v="20"/>
    <x v="31"/>
    <n v="0.19"/>
    <n v="461.02906153556648"/>
    <m/>
    <n v="957"/>
    <n v="0.01"/>
    <x v="27"/>
    <n v="-2.0466336023109508"/>
    <n v="-4.738765793786845"/>
    <n v="0"/>
    <n v="37.371467687149497"/>
    <n v="0.3409709875851773"/>
    <n v="0.31120202238480499"/>
    <n v="50"/>
    <n v="0.74742935374298991"/>
    <n v="42.110233480936344"/>
  </r>
  <r>
    <x v="0"/>
    <x v="1"/>
    <x v="1"/>
    <x v="32"/>
    <n v="55.919434535685411"/>
    <n v="20"/>
    <x v="32"/>
    <n v="0.93"/>
    <n v="2657.737445895255"/>
    <m/>
    <n v="1351"/>
    <n v="0.01"/>
    <x v="121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"/>
    <x v="1"/>
    <x v="1"/>
    <x v="32"/>
    <n v="55.919434535685411"/>
    <n v="20"/>
    <x v="32"/>
    <n v="0.95"/>
    <n v="2731.286704440538"/>
    <m/>
    <n v="1351"/>
    <n v="0.01"/>
    <x v="106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2"/>
    <x v="1"/>
    <x v="1"/>
    <x v="32"/>
    <n v="55.919434535685411"/>
    <n v="20"/>
    <x v="32"/>
    <n v="0.98"/>
    <n v="2811.3719302834752"/>
    <m/>
    <n v="1351"/>
    <n v="0.01"/>
    <x v="122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3"/>
    <x v="1"/>
    <x v="1"/>
    <x v="32"/>
    <n v="55.919434535685411"/>
    <n v="20"/>
    <x v="32"/>
    <n v="1.02"/>
    <n v="2920.0707626020694"/>
    <m/>
    <n v="1351"/>
    <n v="0.01"/>
    <x v="123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4"/>
    <x v="1"/>
    <x v="1"/>
    <x v="32"/>
    <n v="55.919434535685411"/>
    <n v="20"/>
    <x v="32"/>
    <n v="1.08"/>
    <n v="3098.8226852453281"/>
    <m/>
    <n v="1351"/>
    <n v="0.01"/>
    <x v="124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5"/>
    <x v="1"/>
    <x v="1"/>
    <x v="32"/>
    <n v="55.919434535685411"/>
    <n v="20"/>
    <x v="32"/>
    <n v="1.02"/>
    <n v="2912.1132382603637"/>
    <m/>
    <n v="1351"/>
    <n v="0.01"/>
    <x v="123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6"/>
    <x v="1"/>
    <x v="1"/>
    <x v="32"/>
    <n v="55.919434535685411"/>
    <n v="20"/>
    <x v="32"/>
    <n v="0.89"/>
    <n v="2561.4063524313233"/>
    <m/>
    <n v="1351"/>
    <n v="0.01"/>
    <x v="125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7"/>
    <x v="1"/>
    <x v="1"/>
    <x v="32"/>
    <n v="55.919434535685411"/>
    <n v="20"/>
    <x v="32"/>
    <n v="0.78"/>
    <n v="2244.5199723908581"/>
    <m/>
    <n v="1351"/>
    <n v="0.01"/>
    <x v="36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8"/>
    <x v="1"/>
    <x v="1"/>
    <x v="32"/>
    <n v="55.919434535685411"/>
    <n v="20"/>
    <x v="32"/>
    <n v="0.69000000000000006"/>
    <n v="1984.7805142762745"/>
    <m/>
    <n v="1351"/>
    <n v="0.01"/>
    <x v="3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9"/>
    <x v="1"/>
    <x v="1"/>
    <x v="32"/>
    <n v="55.919434535685411"/>
    <n v="20"/>
    <x v="32"/>
    <n v="0.62"/>
    <n v="1768.5997453388613"/>
    <m/>
    <n v="1351"/>
    <n v="0.01"/>
    <x v="34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0"/>
    <x v="1"/>
    <x v="1"/>
    <x v="32"/>
    <n v="55.919434535685411"/>
    <n v="20"/>
    <x v="32"/>
    <n v="0.55000000000000004"/>
    <n v="1566.8855451590887"/>
    <m/>
    <n v="1351"/>
    <n v="0.01"/>
    <x v="126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1"/>
    <x v="1"/>
    <x v="1"/>
    <x v="32"/>
    <n v="55.919434535685411"/>
    <n v="20"/>
    <x v="32"/>
    <n v="0.51"/>
    <n v="1441.036275115664"/>
    <m/>
    <n v="1351"/>
    <n v="0.01"/>
    <x v="42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2"/>
    <x v="1"/>
    <x v="1"/>
    <x v="32"/>
    <n v="55.919434535685411"/>
    <n v="20"/>
    <x v="32"/>
    <n v="0.55000000000000004"/>
    <n v="1569.801104615924"/>
    <m/>
    <n v="1351"/>
    <n v="0.01"/>
    <x v="126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3"/>
    <x v="1"/>
    <x v="1"/>
    <x v="32"/>
    <n v="55.919434535685411"/>
    <n v="20"/>
    <x v="32"/>
    <n v="0.52"/>
    <n v="1469.3580610531496"/>
    <m/>
    <n v="1351"/>
    <n v="0.01"/>
    <x v="91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4"/>
    <x v="1"/>
    <x v="1"/>
    <x v="32"/>
    <n v="55.919434535685411"/>
    <n v="20"/>
    <x v="32"/>
    <n v="0.5"/>
    <n v="1431.59849535282"/>
    <m/>
    <n v="1351"/>
    <n v="0.01"/>
    <x v="127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5"/>
    <x v="1"/>
    <x v="1"/>
    <x v="32"/>
    <n v="55.919434535685411"/>
    <n v="20"/>
    <x v="32"/>
    <n v="0.49"/>
    <n v="1385.8851713256988"/>
    <m/>
    <n v="1351"/>
    <n v="0.01"/>
    <x v="9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6"/>
    <x v="1"/>
    <x v="1"/>
    <x v="32"/>
    <n v="55.919434535685411"/>
    <n v="20"/>
    <x v="32"/>
    <n v="0.41000000000000003"/>
    <n v="1158.4607360979778"/>
    <m/>
    <n v="1351"/>
    <n v="0.01"/>
    <x v="57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7"/>
    <x v="1"/>
    <x v="1"/>
    <x v="32"/>
    <n v="55.919434535685411"/>
    <n v="20"/>
    <x v="32"/>
    <n v="0.37"/>
    <n v="1048.3865531029903"/>
    <m/>
    <n v="1351"/>
    <n v="0.01"/>
    <x v="64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8"/>
    <x v="1"/>
    <x v="1"/>
    <x v="32"/>
    <n v="55.919434535685411"/>
    <n v="20"/>
    <x v="32"/>
    <n v="0.31"/>
    <n v="889.16845881971574"/>
    <m/>
    <n v="1351"/>
    <n v="0.01"/>
    <x v="51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19"/>
    <x v="1"/>
    <x v="1"/>
    <x v="32"/>
    <n v="55.919434535685411"/>
    <n v="20"/>
    <x v="32"/>
    <n v="0.34"/>
    <n v="965.3856257629792"/>
    <m/>
    <n v="1351"/>
    <n v="0.01"/>
    <x v="60"/>
    <n v="-3.4789580314269672"/>
    <n v="-4.738765793786845"/>
    <n v="0"/>
    <n v="47.701710710471602"/>
    <n v="0.6578159768608457"/>
    <n v="0.23243778015915323"/>
    <n v="60"/>
    <n v="0.79502851184119339"/>
    <n v="52.440476504258442"/>
  </r>
  <r>
    <x v="0"/>
    <x v="1"/>
    <x v="1"/>
    <x v="33"/>
    <n v="63.719987671354616"/>
    <n v="20"/>
    <x v="33"/>
    <n v="0.37"/>
    <n v="1052.5322944226793"/>
    <m/>
    <n v="651"/>
    <n v="0.01"/>
    <x v="64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"/>
    <x v="1"/>
    <x v="1"/>
    <x v="33"/>
    <n v="63.719987671354616"/>
    <n v="20"/>
    <x v="33"/>
    <n v="0.4"/>
    <n v="1142.5555986204999"/>
    <m/>
    <n v="651"/>
    <n v="0.01"/>
    <x v="59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2"/>
    <x v="1"/>
    <x v="1"/>
    <x v="33"/>
    <n v="63.719987671354616"/>
    <n v="20"/>
    <x v="33"/>
    <n v="0.43"/>
    <n v="1214.1349830334582"/>
    <m/>
    <n v="651"/>
    <n v="0.01"/>
    <x v="62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3"/>
    <x v="1"/>
    <x v="1"/>
    <x v="33"/>
    <n v="63.719987671354616"/>
    <n v="20"/>
    <x v="33"/>
    <n v="0.45"/>
    <n v="1278.9047548758649"/>
    <m/>
    <n v="651"/>
    <n v="0.01"/>
    <x v="10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4"/>
    <x v="1"/>
    <x v="1"/>
    <x v="33"/>
    <n v="63.719987671354616"/>
    <n v="20"/>
    <x v="33"/>
    <n v="0.45"/>
    <n v="1259.9685395797601"/>
    <m/>
    <n v="651"/>
    <n v="0.01"/>
    <x v="10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5"/>
    <x v="1"/>
    <x v="1"/>
    <x v="33"/>
    <n v="63.719987671354616"/>
    <n v="20"/>
    <x v="33"/>
    <n v="0.44"/>
    <n v="1232.2757908080812"/>
    <m/>
    <n v="651"/>
    <n v="0.01"/>
    <x v="63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6"/>
    <x v="1"/>
    <x v="1"/>
    <x v="33"/>
    <n v="63.719987671354616"/>
    <n v="20"/>
    <x v="33"/>
    <n v="0.41000000000000003"/>
    <n v="1162.3746126242543"/>
    <m/>
    <n v="651"/>
    <n v="0.01"/>
    <x v="57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7"/>
    <x v="1"/>
    <x v="1"/>
    <x v="33"/>
    <n v="63.719987671354616"/>
    <n v="20"/>
    <x v="33"/>
    <n v="0.37"/>
    <n v="1053.9794337575208"/>
    <m/>
    <n v="651"/>
    <n v="0.01"/>
    <x v="64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8"/>
    <x v="1"/>
    <x v="1"/>
    <x v="33"/>
    <n v="63.719987671354616"/>
    <n v="20"/>
    <x v="33"/>
    <n v="0.34"/>
    <n v="952.72610451641447"/>
    <m/>
    <n v="651"/>
    <n v="0.01"/>
    <x v="60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9"/>
    <x v="1"/>
    <x v="1"/>
    <x v="33"/>
    <n v="63.719987671354616"/>
    <n v="20"/>
    <x v="33"/>
    <n v="0.31"/>
    <n v="869.35171024666852"/>
    <m/>
    <n v="651"/>
    <n v="0.01"/>
    <x v="51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0"/>
    <x v="1"/>
    <x v="1"/>
    <x v="33"/>
    <n v="63.719987671354616"/>
    <n v="20"/>
    <x v="33"/>
    <n v="0.26"/>
    <n v="731.08850411712126"/>
    <m/>
    <n v="651"/>
    <n v="0.01"/>
    <x v="61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1"/>
    <x v="1"/>
    <x v="1"/>
    <x v="33"/>
    <n v="63.719987671354616"/>
    <n v="20"/>
    <x v="33"/>
    <n v="0.23"/>
    <n v="645.46514150150665"/>
    <m/>
    <n v="651"/>
    <n v="0.01"/>
    <x v="44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2"/>
    <x v="1"/>
    <x v="1"/>
    <x v="33"/>
    <n v="63.719987671354616"/>
    <n v="20"/>
    <x v="33"/>
    <n v="0.2"/>
    <n v="561.08066532779173"/>
    <m/>
    <n v="651"/>
    <n v="0.01"/>
    <x v="49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3"/>
    <x v="1"/>
    <x v="1"/>
    <x v="33"/>
    <n v="63.719987671354616"/>
    <n v="20"/>
    <x v="33"/>
    <n v="0.32"/>
    <n v="914.28160357243246"/>
    <m/>
    <n v="651"/>
    <n v="0.01"/>
    <x v="120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4"/>
    <x v="1"/>
    <x v="1"/>
    <x v="33"/>
    <n v="63.719987671354616"/>
    <n v="20"/>
    <x v="33"/>
    <n v="0.31"/>
    <n v="871.14091668515152"/>
    <m/>
    <n v="651"/>
    <n v="0.01"/>
    <x v="51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5"/>
    <x v="1"/>
    <x v="1"/>
    <x v="33"/>
    <n v="63.719987671354616"/>
    <n v="20"/>
    <x v="33"/>
    <n v="0.29000000000000004"/>
    <n v="816.88980782195813"/>
    <m/>
    <n v="651"/>
    <n v="0.01"/>
    <x v="29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6"/>
    <x v="1"/>
    <x v="1"/>
    <x v="33"/>
    <n v="63.719987671354616"/>
    <n v="20"/>
    <x v="33"/>
    <n v="0.26"/>
    <n v="726.04384716804702"/>
    <m/>
    <n v="651"/>
    <n v="0.01"/>
    <x v="61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7"/>
    <x v="1"/>
    <x v="1"/>
    <x v="33"/>
    <n v="63.719987671354616"/>
    <n v="20"/>
    <x v="33"/>
    <n v="0.24000000000000002"/>
    <n v="672.80525736442178"/>
    <m/>
    <n v="651"/>
    <n v="0.01"/>
    <x v="28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8"/>
    <x v="1"/>
    <x v="1"/>
    <x v="33"/>
    <n v="63.719987671354616"/>
    <n v="20"/>
    <x v="33"/>
    <n v="0.22"/>
    <n v="617.76674375834841"/>
    <m/>
    <n v="651"/>
    <n v="0.01"/>
    <x v="43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19"/>
    <x v="1"/>
    <x v="1"/>
    <x v="33"/>
    <n v="63.719987671354616"/>
    <n v="20"/>
    <x v="33"/>
    <n v="0.21000000000000002"/>
    <n v="581.89457500391757"/>
    <m/>
    <n v="651"/>
    <n v="0.01"/>
    <x v="11"/>
    <n v="-2.8691166022604455"/>
    <n v="-4.738765793786845"/>
    <n v="0"/>
    <n v="56.112105275307329"/>
    <n v="0.53947106319402993"/>
    <n v="0.48389171778076262"/>
    <n v="70"/>
    <n v="0.80160150393296181"/>
    <n v="60.850871069094168"/>
  </r>
  <r>
    <x v="0"/>
    <x v="1"/>
    <x v="1"/>
    <x v="34"/>
    <n v="76.354373964465353"/>
    <n v="20"/>
    <x v="34"/>
    <n v="0.12"/>
    <n v="342.44514237424113"/>
    <m/>
    <n v="296.99999999999994"/>
    <n v="0.01"/>
    <x v="14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"/>
    <x v="1"/>
    <x v="1"/>
    <x v="34"/>
    <n v="76.354373964465353"/>
    <n v="20"/>
    <x v="34"/>
    <n v="0.13"/>
    <n v="385.81100505537472"/>
    <m/>
    <n v="296.99999999999994"/>
    <n v="0.01"/>
    <x v="16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2"/>
    <x v="1"/>
    <x v="1"/>
    <x v="34"/>
    <n v="76.354373964465353"/>
    <n v="20"/>
    <x v="34"/>
    <n v="0.15000000000000002"/>
    <n v="426.57196855610056"/>
    <m/>
    <n v="296.99999999999994"/>
    <n v="0.01"/>
    <x v="13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3"/>
    <x v="1"/>
    <x v="1"/>
    <x v="34"/>
    <n v="76.354373964465353"/>
    <n v="20"/>
    <x v="34"/>
    <n v="0.16"/>
    <n v="470.92789932443378"/>
    <m/>
    <n v="296.99999999999994"/>
    <n v="0.01"/>
    <x v="18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4"/>
    <x v="1"/>
    <x v="1"/>
    <x v="34"/>
    <n v="76.354373964465353"/>
    <n v="20"/>
    <x v="34"/>
    <n v="0.17"/>
    <n v="516.04974007239696"/>
    <m/>
    <n v="296.99999999999994"/>
    <n v="0.01"/>
    <x v="12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5"/>
    <x v="1"/>
    <x v="1"/>
    <x v="34"/>
    <n v="76.354373964465353"/>
    <n v="20"/>
    <x v="34"/>
    <n v="0.18000000000000002"/>
    <n v="544.20625085548556"/>
    <m/>
    <n v="296.99999999999994"/>
    <n v="0.01"/>
    <x v="45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6"/>
    <x v="1"/>
    <x v="1"/>
    <x v="34"/>
    <n v="76.354373964465353"/>
    <n v="20"/>
    <x v="34"/>
    <n v="0.18000000000000002"/>
    <n v="547.28628687464857"/>
    <m/>
    <n v="296.99999999999994"/>
    <n v="0.01"/>
    <x v="45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7"/>
    <x v="1"/>
    <x v="1"/>
    <x v="34"/>
    <n v="76.354373964465353"/>
    <n v="20"/>
    <x v="34"/>
    <n v="0.18000000000000002"/>
    <n v="545.70948656396592"/>
    <m/>
    <n v="296.99999999999994"/>
    <n v="0.01"/>
    <x v="45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8"/>
    <x v="1"/>
    <x v="1"/>
    <x v="34"/>
    <n v="76.354373964465353"/>
    <n v="20"/>
    <x v="34"/>
    <n v="0.18000000000000002"/>
    <n v="535.29867258923696"/>
    <m/>
    <n v="296.99999999999994"/>
    <n v="0.01"/>
    <x v="45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9"/>
    <x v="1"/>
    <x v="1"/>
    <x v="34"/>
    <n v="76.354373964465353"/>
    <n v="20"/>
    <x v="34"/>
    <n v="0.17"/>
    <n v="517.5851875041036"/>
    <m/>
    <n v="296.99999999999994"/>
    <n v="0.01"/>
    <x v="12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0"/>
    <x v="1"/>
    <x v="1"/>
    <x v="34"/>
    <n v="76.354373964465353"/>
    <n v="20"/>
    <x v="34"/>
    <n v="0.17"/>
    <n v="492.93127152262343"/>
    <m/>
    <n v="296.99999999999994"/>
    <n v="0.01"/>
    <x v="12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1"/>
    <x v="1"/>
    <x v="1"/>
    <x v="34"/>
    <n v="76.354373964465353"/>
    <n v="20"/>
    <x v="34"/>
    <n v="0.16"/>
    <n v="464.03590087475203"/>
    <m/>
    <n v="296.99999999999994"/>
    <n v="0.01"/>
    <x v="18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2"/>
    <x v="1"/>
    <x v="1"/>
    <x v="34"/>
    <n v="76.354373964465353"/>
    <n v="20"/>
    <x v="34"/>
    <n v="0.15000000000000002"/>
    <n v="434.99235860232534"/>
    <m/>
    <n v="296.99999999999994"/>
    <n v="0.01"/>
    <x v="13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3"/>
    <x v="1"/>
    <x v="1"/>
    <x v="34"/>
    <n v="76.354373964465353"/>
    <n v="20"/>
    <x v="34"/>
    <n v="0.14000000000000001"/>
    <n v="409.11822858868061"/>
    <m/>
    <n v="296.99999999999994"/>
    <n v="0.01"/>
    <x v="17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4"/>
    <x v="1"/>
    <x v="1"/>
    <x v="34"/>
    <n v="76.354373964465353"/>
    <n v="20"/>
    <x v="34"/>
    <n v="0.14000000000000001"/>
    <n v="403.30236728172497"/>
    <m/>
    <n v="296.99999999999994"/>
    <n v="0.01"/>
    <x v="17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5"/>
    <x v="1"/>
    <x v="1"/>
    <x v="34"/>
    <n v="76.354373964465353"/>
    <n v="20"/>
    <x v="34"/>
    <n v="0.13"/>
    <n v="380.81558601977582"/>
    <m/>
    <n v="296.99999999999994"/>
    <n v="0.01"/>
    <x v="16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6"/>
    <x v="1"/>
    <x v="1"/>
    <x v="34"/>
    <n v="76.354373964465353"/>
    <n v="20"/>
    <x v="34"/>
    <n v="0.12"/>
    <n v="352.38268492243952"/>
    <m/>
    <n v="296.99999999999994"/>
    <n v="0.01"/>
    <x v="14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7"/>
    <x v="1"/>
    <x v="1"/>
    <x v="34"/>
    <n v="76.354373964465353"/>
    <n v="20"/>
    <x v="34"/>
    <n v="0.12"/>
    <n v="341.35944157498892"/>
    <m/>
    <n v="296.99999999999994"/>
    <n v="0.01"/>
    <x v="14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8"/>
    <x v="1"/>
    <x v="1"/>
    <x v="34"/>
    <n v="76.354373964465353"/>
    <n v="20"/>
    <x v="34"/>
    <n v="0.11"/>
    <n v="331.16459814104866"/>
    <m/>
    <n v="296.99999999999994"/>
    <n v="0.01"/>
    <x v="15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19"/>
    <x v="1"/>
    <x v="1"/>
    <x v="34"/>
    <n v="76.354373964465353"/>
    <n v="20"/>
    <x v="34"/>
    <n v="0.11"/>
    <n v="331.47158329797395"/>
    <m/>
    <n v="296.99999999999994"/>
    <n v="0.01"/>
    <x v="15"/>
    <n v="-2.6685797589362221"/>
    <n v="-4.738765793786845"/>
    <n v="0"/>
    <n v="68.947028411742281"/>
    <n v="0.53398528985280969"/>
    <n v="0.4469026125064991"/>
    <n v="80"/>
    <n v="0.86183785514677846"/>
    <n v="73.68579420552912"/>
  </r>
  <r>
    <x v="0"/>
    <x v="1"/>
    <x v="1"/>
    <x v="35"/>
    <n v="85.3006374372045"/>
    <n v="20"/>
    <x v="35"/>
    <n v="0.21000000000000002"/>
    <n v="632.90294443013795"/>
    <m/>
    <n v="412.00000000000011"/>
    <n v="0.01"/>
    <x v="11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"/>
    <x v="1"/>
    <x v="1"/>
    <x v="35"/>
    <n v="85.3006374372045"/>
    <n v="20"/>
    <x v="35"/>
    <n v="0.22"/>
    <n v="654.76054173651414"/>
    <m/>
    <n v="412.00000000000011"/>
    <n v="0.01"/>
    <x v="43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2"/>
    <x v="1"/>
    <x v="1"/>
    <x v="35"/>
    <n v="85.3006374372045"/>
    <n v="20"/>
    <x v="35"/>
    <n v="0.22"/>
    <n v="667.96122925275722"/>
    <m/>
    <n v="412.00000000000011"/>
    <n v="0.01"/>
    <x v="43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3"/>
    <x v="1"/>
    <x v="1"/>
    <x v="35"/>
    <n v="85.3006374372045"/>
    <n v="20"/>
    <x v="35"/>
    <n v="0.23"/>
    <n v="681.07423210200068"/>
    <m/>
    <n v="412.00000000000011"/>
    <n v="0.01"/>
    <x v="44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4"/>
    <x v="1"/>
    <x v="1"/>
    <x v="35"/>
    <n v="85.3006374372045"/>
    <n v="20"/>
    <x v="35"/>
    <n v="0.23"/>
    <n v="695.49681594589345"/>
    <m/>
    <n v="412.00000000000011"/>
    <n v="0.01"/>
    <x v="44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5"/>
    <x v="1"/>
    <x v="1"/>
    <x v="35"/>
    <n v="85.3006374372045"/>
    <n v="20"/>
    <x v="35"/>
    <n v="0.22"/>
    <n v="672.47542869426911"/>
    <m/>
    <n v="412.00000000000011"/>
    <n v="0.01"/>
    <x v="43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6"/>
    <x v="1"/>
    <x v="1"/>
    <x v="35"/>
    <n v="85.3006374372045"/>
    <n v="20"/>
    <x v="35"/>
    <n v="0.24000000000000002"/>
    <n v="715.97229085941035"/>
    <m/>
    <n v="412.00000000000011"/>
    <n v="0.01"/>
    <x v="28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7"/>
    <x v="1"/>
    <x v="1"/>
    <x v="35"/>
    <n v="85.3006374372045"/>
    <n v="20"/>
    <x v="35"/>
    <n v="0.23"/>
    <n v="681.29901979772455"/>
    <m/>
    <n v="412.00000000000011"/>
    <n v="0.01"/>
    <x v="44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8"/>
    <x v="1"/>
    <x v="1"/>
    <x v="35"/>
    <n v="85.3006374372045"/>
    <n v="20"/>
    <x v="35"/>
    <n v="0.22"/>
    <n v="650.1352496357141"/>
    <m/>
    <n v="412.00000000000011"/>
    <n v="0.01"/>
    <x v="43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9"/>
    <x v="1"/>
    <x v="1"/>
    <x v="35"/>
    <n v="85.3006374372045"/>
    <n v="20"/>
    <x v="35"/>
    <n v="0.21000000000000002"/>
    <n v="621.55315779310843"/>
    <m/>
    <n v="412.00000000000011"/>
    <n v="0.01"/>
    <x v="11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0"/>
    <x v="1"/>
    <x v="1"/>
    <x v="35"/>
    <n v="85.3006374372045"/>
    <n v="20"/>
    <x v="35"/>
    <n v="0.2"/>
    <n v="596.14556176616247"/>
    <m/>
    <n v="412.00000000000011"/>
    <n v="0.01"/>
    <x v="49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1"/>
    <x v="1"/>
    <x v="1"/>
    <x v="35"/>
    <n v="85.3006374372045"/>
    <n v="20"/>
    <x v="35"/>
    <n v="0.2"/>
    <n v="592.72532028932665"/>
    <m/>
    <n v="412.00000000000011"/>
    <n v="0.01"/>
    <x v="49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2"/>
    <x v="1"/>
    <x v="1"/>
    <x v="35"/>
    <n v="85.3006374372045"/>
    <n v="20"/>
    <x v="35"/>
    <n v="0.19"/>
    <n v="576.75969626720587"/>
    <m/>
    <n v="412.00000000000011"/>
    <n v="0.01"/>
    <x v="27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3"/>
    <x v="1"/>
    <x v="1"/>
    <x v="35"/>
    <n v="85.3006374372045"/>
    <n v="20"/>
    <x v="35"/>
    <n v="0.19"/>
    <n v="565.93612460610655"/>
    <m/>
    <n v="412.00000000000011"/>
    <n v="0.01"/>
    <x v="27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4"/>
    <x v="1"/>
    <x v="1"/>
    <x v="35"/>
    <n v="85.3006374372045"/>
    <n v="20"/>
    <x v="35"/>
    <n v="0.19"/>
    <n v="566.45359569502079"/>
    <m/>
    <n v="412.00000000000011"/>
    <n v="0.01"/>
    <x v="27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5"/>
    <x v="1"/>
    <x v="1"/>
    <x v="35"/>
    <n v="85.3006374372045"/>
    <n v="20"/>
    <x v="35"/>
    <n v="0.19"/>
    <n v="568.4779589125518"/>
    <m/>
    <n v="412.00000000000011"/>
    <n v="0.01"/>
    <x v="27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6"/>
    <x v="1"/>
    <x v="1"/>
    <x v="35"/>
    <n v="85.3006374372045"/>
    <n v="20"/>
    <x v="35"/>
    <n v="0.18000000000000002"/>
    <n v="550.94585006634497"/>
    <m/>
    <n v="412.00000000000011"/>
    <n v="0.01"/>
    <x v="45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7"/>
    <x v="1"/>
    <x v="1"/>
    <x v="35"/>
    <n v="85.3006374372045"/>
    <n v="20"/>
    <x v="35"/>
    <n v="0.18000000000000002"/>
    <n v="550.37617697225107"/>
    <m/>
    <n v="412.00000000000011"/>
    <n v="0.01"/>
    <x v="45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8"/>
    <x v="1"/>
    <x v="1"/>
    <x v="35"/>
    <n v="85.3006374372045"/>
    <n v="20"/>
    <x v="35"/>
    <n v="0.18000000000000002"/>
    <n v="553.14849352920714"/>
    <m/>
    <n v="412.00000000000011"/>
    <n v="0.01"/>
    <x v="45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19"/>
    <x v="1"/>
    <x v="1"/>
    <x v="35"/>
    <n v="85.3006374372045"/>
    <n v="20"/>
    <x v="35"/>
    <n v="0.19"/>
    <n v="573.94187040463657"/>
    <m/>
    <n v="412.00000000000011"/>
    <n v="0.01"/>
    <x v="27"/>
    <n v="-2.0614507407811398"/>
    <n v="-4.738765793786845"/>
    <n v="0"/>
    <n v="78.50042090263652"/>
    <n v="0.41707954092271537"/>
    <n v="0.41718732594882069"/>
    <n v="90"/>
    <n v="0.87222689891818361"/>
    <n v="83.23918669642336"/>
  </r>
  <r>
    <x v="0"/>
    <x v="1"/>
    <x v="1"/>
    <x v="36"/>
    <n v="94.30993877005379"/>
    <n v="20"/>
    <x v="36"/>
    <n v="0.45"/>
    <n v="1257.0990883475711"/>
    <m/>
    <n v="510.99999999999994"/>
    <n v="0.01"/>
    <x v="10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"/>
    <x v="1"/>
    <x v="1"/>
    <x v="36"/>
    <n v="94.30993877005379"/>
    <n v="20"/>
    <x v="36"/>
    <n v="0.45"/>
    <n v="1269.4582209310668"/>
    <m/>
    <n v="510.99999999999994"/>
    <n v="0.01"/>
    <x v="10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2"/>
    <x v="1"/>
    <x v="1"/>
    <x v="36"/>
    <n v="94.30993877005379"/>
    <n v="20"/>
    <x v="36"/>
    <n v="0.45"/>
    <n v="1277.7788830481334"/>
    <m/>
    <n v="510.99999999999994"/>
    <n v="0.01"/>
    <x v="10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3"/>
    <x v="1"/>
    <x v="1"/>
    <x v="36"/>
    <n v="94.30993877005379"/>
    <n v="20"/>
    <x v="36"/>
    <n v="0.46"/>
    <n v="1285.6797518096228"/>
    <m/>
    <n v="510.99999999999994"/>
    <n v="0.01"/>
    <x v="119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4"/>
    <x v="1"/>
    <x v="1"/>
    <x v="36"/>
    <n v="94.30993877005379"/>
    <n v="20"/>
    <x v="36"/>
    <n v="0.46"/>
    <n v="1292.6486693576221"/>
    <m/>
    <n v="510.99999999999994"/>
    <n v="0.01"/>
    <x v="119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5"/>
    <x v="1"/>
    <x v="1"/>
    <x v="36"/>
    <n v="94.30993877005379"/>
    <n v="20"/>
    <x v="36"/>
    <n v="0.42"/>
    <n v="1193.7576626055975"/>
    <m/>
    <n v="510.99999999999994"/>
    <n v="0.01"/>
    <x v="31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6"/>
    <x v="1"/>
    <x v="1"/>
    <x v="36"/>
    <n v="94.30993877005379"/>
    <n v="20"/>
    <x v="36"/>
    <n v="0.36"/>
    <n v="1011.3147210849816"/>
    <m/>
    <n v="510.99999999999994"/>
    <n v="0.01"/>
    <x v="55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7"/>
    <x v="1"/>
    <x v="1"/>
    <x v="36"/>
    <n v="94.30993877005379"/>
    <n v="20"/>
    <x v="36"/>
    <n v="0.31"/>
    <n v="864.05654246818528"/>
    <m/>
    <n v="510.99999999999994"/>
    <n v="0.01"/>
    <x v="51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8"/>
    <x v="1"/>
    <x v="1"/>
    <x v="36"/>
    <n v="94.30993877005379"/>
    <n v="20"/>
    <x v="36"/>
    <n v="0.27"/>
    <n v="740.92503617368357"/>
    <m/>
    <n v="510.99999999999994"/>
    <n v="0.01"/>
    <x v="50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9"/>
    <x v="1"/>
    <x v="1"/>
    <x v="36"/>
    <n v="94.30993877005379"/>
    <n v="20"/>
    <x v="36"/>
    <n v="0.23"/>
    <n v="640.39547630317986"/>
    <m/>
    <n v="510.99999999999994"/>
    <n v="0.01"/>
    <x v="44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0"/>
    <x v="1"/>
    <x v="1"/>
    <x v="36"/>
    <n v="94.30993877005379"/>
    <n v="20"/>
    <x v="36"/>
    <n v="0.2"/>
    <n v="550.91895739926849"/>
    <m/>
    <n v="510.99999999999994"/>
    <n v="0.01"/>
    <x v="49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1"/>
    <x v="1"/>
    <x v="1"/>
    <x v="36"/>
    <n v="94.30993877005379"/>
    <n v="20"/>
    <x v="36"/>
    <n v="0.17"/>
    <n v="477.37644053586956"/>
    <m/>
    <n v="510.99999999999994"/>
    <n v="0.01"/>
    <x v="12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2"/>
    <x v="1"/>
    <x v="1"/>
    <x v="36"/>
    <n v="94.30993877005379"/>
    <n v="20"/>
    <x v="36"/>
    <n v="0.16"/>
    <n v="431.82187587172831"/>
    <m/>
    <n v="510.99999999999994"/>
    <n v="0.01"/>
    <x v="18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3"/>
    <x v="1"/>
    <x v="1"/>
    <x v="36"/>
    <n v="94.30993877005379"/>
    <n v="20"/>
    <x v="36"/>
    <n v="0.14000000000000001"/>
    <n v="386.84705216002578"/>
    <m/>
    <n v="510.99999999999994"/>
    <n v="0.01"/>
    <x v="17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4"/>
    <x v="1"/>
    <x v="1"/>
    <x v="36"/>
    <n v="94.30993877005379"/>
    <n v="20"/>
    <x v="36"/>
    <n v="0.13"/>
    <n v="354.06143793152017"/>
    <m/>
    <n v="510.99999999999994"/>
    <n v="0.01"/>
    <x v="16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5"/>
    <x v="1"/>
    <x v="1"/>
    <x v="36"/>
    <n v="94.30993877005379"/>
    <n v="20"/>
    <x v="36"/>
    <n v="0.12"/>
    <n v="318.110887369929"/>
    <m/>
    <n v="510.99999999999994"/>
    <n v="0.01"/>
    <x v="14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6"/>
    <x v="1"/>
    <x v="1"/>
    <x v="36"/>
    <n v="94.30993877005379"/>
    <n v="20"/>
    <x v="36"/>
    <n v="0.08"/>
    <n v="225.53278093860692"/>
    <m/>
    <n v="510.99999999999994"/>
    <n v="0.01"/>
    <x v="24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7"/>
    <x v="1"/>
    <x v="1"/>
    <x v="36"/>
    <n v="94.30993877005379"/>
    <n v="20"/>
    <x v="36"/>
    <n v="0.08"/>
    <n v="221.76373263709456"/>
    <m/>
    <n v="510.99999999999994"/>
    <n v="0.01"/>
    <x v="24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8"/>
    <x v="1"/>
    <x v="1"/>
    <x v="36"/>
    <n v="94.30993877005379"/>
    <n v="20"/>
    <x v="36"/>
    <n v="0.08"/>
    <n v="216.89379300180286"/>
    <m/>
    <n v="510.99999999999994"/>
    <n v="0.01"/>
    <x v="24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19"/>
    <x v="1"/>
    <x v="1"/>
    <x v="36"/>
    <n v="94.30993877005379"/>
    <n v="20"/>
    <x v="36"/>
    <n v="0.09"/>
    <n v="229.20729135873739"/>
    <m/>
    <n v="510.99999999999994"/>
    <n v="0.01"/>
    <x v="19"/>
    <n v="-2.6027579097920253"/>
    <n v="-4.738765793786845"/>
    <n v="0"/>
    <n v="86.968415066474918"/>
    <n v="0.48659070613442523"/>
    <n v="0.36970015603239059"/>
    <n v="100"/>
    <n v="0.86968415066474913"/>
    <n v="91.707180860261758"/>
  </r>
  <r>
    <x v="0"/>
    <x v="1"/>
    <x v="1"/>
    <x v="37"/>
    <n v="105.11832375027504"/>
    <n v="20"/>
    <x v="37"/>
    <n v="0.14000000000000001"/>
    <n v="428.3694939326856"/>
    <m/>
    <n v="250.00000000000003"/>
    <n v="0.01"/>
    <x v="17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"/>
    <x v="1"/>
    <x v="1"/>
    <x v="37"/>
    <n v="105.11832375027504"/>
    <n v="20"/>
    <x v="37"/>
    <n v="0.15000000000000002"/>
    <n v="466.82542177973295"/>
    <m/>
    <n v="250.00000000000003"/>
    <n v="0.01"/>
    <x v="13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2"/>
    <x v="1"/>
    <x v="1"/>
    <x v="37"/>
    <n v="105.11832375027504"/>
    <n v="20"/>
    <x v="37"/>
    <n v="0.16"/>
    <n v="502.99185187489468"/>
    <m/>
    <n v="250.00000000000003"/>
    <n v="0.01"/>
    <x v="18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3"/>
    <x v="1"/>
    <x v="1"/>
    <x v="37"/>
    <n v="105.11832375027504"/>
    <n v="20"/>
    <x v="37"/>
    <n v="0.17"/>
    <n v="535.10550768983762"/>
    <m/>
    <n v="250.00000000000003"/>
    <n v="0.01"/>
    <x v="12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4"/>
    <x v="1"/>
    <x v="1"/>
    <x v="37"/>
    <n v="105.11832375027504"/>
    <n v="20"/>
    <x v="37"/>
    <n v="0.18000000000000002"/>
    <n v="566.78987378903594"/>
    <m/>
    <n v="250.00000000000003"/>
    <n v="0.01"/>
    <x v="45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5"/>
    <x v="1"/>
    <x v="1"/>
    <x v="37"/>
    <n v="105.11832375027504"/>
    <n v="20"/>
    <x v="37"/>
    <n v="0.19"/>
    <n v="595.72592291026808"/>
    <m/>
    <n v="250.00000000000003"/>
    <n v="0.01"/>
    <x v="27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6"/>
    <x v="1"/>
    <x v="1"/>
    <x v="37"/>
    <n v="105.11832375027504"/>
    <n v="20"/>
    <x v="37"/>
    <n v="0.19"/>
    <n v="598.09050607996107"/>
    <m/>
    <n v="250.00000000000003"/>
    <n v="0.01"/>
    <x v="27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7"/>
    <x v="1"/>
    <x v="1"/>
    <x v="37"/>
    <n v="105.11832375027504"/>
    <n v="20"/>
    <x v="37"/>
    <n v="0.19"/>
    <n v="583.2808435571302"/>
    <m/>
    <n v="250.00000000000003"/>
    <n v="0.01"/>
    <x v="27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8"/>
    <x v="1"/>
    <x v="1"/>
    <x v="37"/>
    <n v="105.11832375027504"/>
    <n v="20"/>
    <x v="37"/>
    <n v="0.18000000000000002"/>
    <n v="545.25565471740924"/>
    <m/>
    <n v="250.00000000000003"/>
    <n v="0.01"/>
    <x v="45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9"/>
    <x v="1"/>
    <x v="1"/>
    <x v="37"/>
    <n v="105.11832375027504"/>
    <n v="20"/>
    <x v="37"/>
    <n v="0.16"/>
    <n v="487.53954295884682"/>
    <m/>
    <n v="250.00000000000003"/>
    <n v="0.01"/>
    <x v="18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0"/>
    <x v="1"/>
    <x v="1"/>
    <x v="37"/>
    <n v="105.11832375027504"/>
    <n v="20"/>
    <x v="37"/>
    <n v="0.14000000000000001"/>
    <n v="415.12357564886463"/>
    <m/>
    <n v="250.00000000000003"/>
    <n v="0.01"/>
    <x v="17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1"/>
    <x v="1"/>
    <x v="1"/>
    <x v="37"/>
    <n v="105.11832375027504"/>
    <n v="20"/>
    <x v="37"/>
    <n v="0.11"/>
    <n v="340.66029686071425"/>
    <m/>
    <n v="250.00000000000003"/>
    <n v="0.01"/>
    <x v="15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2"/>
    <x v="1"/>
    <x v="1"/>
    <x v="37"/>
    <n v="105.11832375027504"/>
    <n v="20"/>
    <x v="37"/>
    <n v="0.09"/>
    <n v="276.81156137123025"/>
    <m/>
    <n v="250.00000000000003"/>
    <n v="0.01"/>
    <x v="19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3"/>
    <x v="1"/>
    <x v="1"/>
    <x v="37"/>
    <n v="105.11832375027504"/>
    <n v="20"/>
    <x v="37"/>
    <n v="0.08"/>
    <n v="229.73743499677011"/>
    <m/>
    <n v="250.00000000000003"/>
    <n v="0.01"/>
    <x v="24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4"/>
    <x v="1"/>
    <x v="1"/>
    <x v="37"/>
    <n v="105.11832375027504"/>
    <n v="20"/>
    <x v="37"/>
    <n v="6.9999999999999993E-2"/>
    <n v="204.4124696386969"/>
    <m/>
    <n v="250.00000000000003"/>
    <n v="0.01"/>
    <x v="20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5"/>
    <x v="1"/>
    <x v="1"/>
    <x v="37"/>
    <n v="105.11832375027504"/>
    <n v="20"/>
    <x v="37"/>
    <n v="6.0000000000000005E-2"/>
    <n v="189.46358485394947"/>
    <m/>
    <n v="250.00000000000003"/>
    <n v="0.01"/>
    <x v="25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6"/>
    <x v="1"/>
    <x v="1"/>
    <x v="37"/>
    <n v="105.11832375027504"/>
    <n v="20"/>
    <x v="37"/>
    <n v="6.0000000000000005E-2"/>
    <n v="173.86087348457121"/>
    <m/>
    <n v="250.00000000000003"/>
    <n v="0.01"/>
    <x v="25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7"/>
    <x v="1"/>
    <x v="1"/>
    <x v="37"/>
    <n v="105.11832375027504"/>
    <n v="20"/>
    <x v="37"/>
    <n v="6.0000000000000005E-2"/>
    <n v="174.03977008261626"/>
    <m/>
    <n v="250.00000000000003"/>
    <n v="0.01"/>
    <x v="25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8"/>
    <x v="1"/>
    <x v="1"/>
    <x v="37"/>
    <n v="105.11832375027504"/>
    <n v="20"/>
    <x v="37"/>
    <n v="6.0000000000000005E-2"/>
    <n v="173.33818295816693"/>
    <m/>
    <n v="250.00000000000003"/>
    <n v="0.01"/>
    <x v="25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19"/>
    <x v="1"/>
    <x v="1"/>
    <x v="37"/>
    <n v="105.11832375027504"/>
    <n v="20"/>
    <x v="37"/>
    <n v="6.0000000000000005E-2"/>
    <n v="181.26912592804089"/>
    <m/>
    <n v="250.00000000000003"/>
    <n v="0.01"/>
    <x v="25"/>
    <n v="-2.6634487544742234"/>
    <n v="-4.738765793786845"/>
    <n v="0"/>
    <n v="97.716109202013968"/>
    <n v="0.55293726123959452"/>
    <n v="0.47229711657581613"/>
    <n v="110"/>
    <n v="0.88832826547285426"/>
    <n v="102.45487499580081"/>
  </r>
  <r>
    <x v="0"/>
    <x v="1"/>
    <x v="1"/>
    <x v="38"/>
    <n v="114.9914127946532"/>
    <n v="20"/>
    <x v="38"/>
    <n v="0.32"/>
    <n v="714.65601996835539"/>
    <m/>
    <n v="678.99999999999989"/>
    <n v="0.01"/>
    <x v="120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"/>
    <x v="1"/>
    <x v="1"/>
    <x v="38"/>
    <n v="114.9914127946532"/>
    <n v="20"/>
    <x v="38"/>
    <n v="0.36"/>
    <n v="804.95548016713644"/>
    <m/>
    <n v="678.99999999999989"/>
    <n v="0.01"/>
    <x v="55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2"/>
    <x v="1"/>
    <x v="1"/>
    <x v="38"/>
    <n v="114.9914127946532"/>
    <n v="20"/>
    <x v="38"/>
    <n v="0.4"/>
    <n v="903.15135068553639"/>
    <m/>
    <n v="678.99999999999989"/>
    <n v="0.01"/>
    <x v="59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3"/>
    <x v="1"/>
    <x v="1"/>
    <x v="38"/>
    <n v="114.9914127946532"/>
    <n v="20"/>
    <x v="38"/>
    <n v="0.45"/>
    <n v="999.63958937506254"/>
    <m/>
    <n v="678.99999999999989"/>
    <n v="0.01"/>
    <x v="10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4"/>
    <x v="1"/>
    <x v="1"/>
    <x v="38"/>
    <n v="114.9914127946532"/>
    <n v="20"/>
    <x v="38"/>
    <n v="0.49"/>
    <n v="1102.1262359347068"/>
    <m/>
    <n v="678.99999999999989"/>
    <n v="0.01"/>
    <x v="9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5"/>
    <x v="1"/>
    <x v="1"/>
    <x v="38"/>
    <n v="114.9914127946532"/>
    <n v="20"/>
    <x v="38"/>
    <n v="0.53"/>
    <n v="1200.1803781679187"/>
    <m/>
    <n v="678.99999999999989"/>
    <n v="0.01"/>
    <x v="8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6"/>
    <x v="1"/>
    <x v="1"/>
    <x v="38"/>
    <n v="114.9914127946532"/>
    <n v="20"/>
    <x v="38"/>
    <n v="0.55000000000000004"/>
    <n v="1238.1334406111193"/>
    <m/>
    <n v="678.99999999999989"/>
    <n v="0.01"/>
    <x v="126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7"/>
    <x v="1"/>
    <x v="1"/>
    <x v="38"/>
    <n v="114.9914127946532"/>
    <n v="20"/>
    <x v="38"/>
    <n v="0.55000000000000004"/>
    <n v="1236.7590103081814"/>
    <m/>
    <n v="678.99999999999989"/>
    <n v="0.01"/>
    <x v="126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8"/>
    <x v="1"/>
    <x v="1"/>
    <x v="38"/>
    <n v="114.9914127946532"/>
    <n v="20"/>
    <x v="38"/>
    <n v="0.52"/>
    <n v="1178.6296483789906"/>
    <m/>
    <n v="678.99999999999989"/>
    <n v="0.01"/>
    <x v="91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9"/>
    <x v="1"/>
    <x v="1"/>
    <x v="38"/>
    <n v="114.9914127946532"/>
    <n v="20"/>
    <x v="38"/>
    <n v="0.47000000000000003"/>
    <n v="1065.0783938509758"/>
    <m/>
    <n v="678.99999999999989"/>
    <n v="0.01"/>
    <x v="58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0"/>
    <x v="1"/>
    <x v="1"/>
    <x v="38"/>
    <n v="114.9914127946532"/>
    <n v="20"/>
    <x v="38"/>
    <n v="0.41000000000000003"/>
    <n v="910.12546027710664"/>
    <m/>
    <n v="678.99999999999989"/>
    <n v="0.01"/>
    <x v="57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1"/>
    <x v="1"/>
    <x v="1"/>
    <x v="38"/>
    <n v="114.9914127946532"/>
    <n v="20"/>
    <x v="38"/>
    <n v="0.33"/>
    <n v="743.62105263896751"/>
    <m/>
    <n v="678.99999999999989"/>
    <n v="0.01"/>
    <x v="54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2"/>
    <x v="1"/>
    <x v="1"/>
    <x v="38"/>
    <n v="114.9914127946532"/>
    <n v="20"/>
    <x v="38"/>
    <n v="0.27"/>
    <n v="595.17392520329963"/>
    <m/>
    <n v="678.99999999999989"/>
    <n v="0.01"/>
    <x v="50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3"/>
    <x v="1"/>
    <x v="1"/>
    <x v="38"/>
    <n v="114.9914127946532"/>
    <n v="20"/>
    <x v="38"/>
    <n v="0.22"/>
    <n v="481.17697946389325"/>
    <m/>
    <n v="678.99999999999989"/>
    <n v="0.01"/>
    <x v="43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4"/>
    <x v="1"/>
    <x v="1"/>
    <x v="38"/>
    <n v="114.9914127946532"/>
    <n v="20"/>
    <x v="38"/>
    <n v="0.19"/>
    <n v="409.90249657826683"/>
    <m/>
    <n v="678.99999999999989"/>
    <n v="0.01"/>
    <x v="27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5"/>
    <x v="1"/>
    <x v="1"/>
    <x v="38"/>
    <n v="114.9914127946532"/>
    <n v="20"/>
    <x v="38"/>
    <n v="0.17"/>
    <n v="363.42752780949348"/>
    <m/>
    <n v="678.99999999999989"/>
    <n v="0.01"/>
    <x v="12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6"/>
    <x v="1"/>
    <x v="1"/>
    <x v="38"/>
    <n v="114.9914127946532"/>
    <n v="20"/>
    <x v="38"/>
    <n v="0.14000000000000001"/>
    <n v="314.29916440850752"/>
    <m/>
    <n v="678.99999999999989"/>
    <n v="0.01"/>
    <x v="17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7"/>
    <x v="1"/>
    <x v="1"/>
    <x v="38"/>
    <n v="114.9914127946532"/>
    <n v="20"/>
    <x v="38"/>
    <n v="0.14000000000000001"/>
    <n v="310.53389952602578"/>
    <m/>
    <n v="678.99999999999989"/>
    <n v="0.01"/>
    <x v="17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8"/>
    <x v="1"/>
    <x v="1"/>
    <x v="38"/>
    <n v="114.9914127946532"/>
    <n v="20"/>
    <x v="38"/>
    <n v="0.14000000000000001"/>
    <n v="310.11271984105952"/>
    <m/>
    <n v="678.99999999999989"/>
    <n v="0.01"/>
    <x v="17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19"/>
    <x v="1"/>
    <x v="1"/>
    <x v="38"/>
    <n v="114.9914127946532"/>
    <n v="20"/>
    <x v="38"/>
    <n v="0.14000000000000001"/>
    <n v="313.32720520095745"/>
    <m/>
    <n v="678.99999999999989"/>
    <n v="0.01"/>
    <x v="17"/>
    <n v="-3.9812256797705747"/>
    <n v="-4.738765793786845"/>
    <n v="0"/>
    <n v="106.27142132109579"/>
    <n v="0.59328298326427287"/>
    <n v="0.36211884003772898"/>
    <n v="120"/>
    <n v="0.88559517767579821"/>
    <n v="111.01018711488263"/>
  </r>
  <r>
    <x v="0"/>
    <x v="1"/>
    <x v="1"/>
    <x v="39"/>
    <n v="126.43479864395729"/>
    <n v="20"/>
    <x v="39"/>
    <n v="0.27"/>
    <n v="533.65165995744917"/>
    <m/>
    <n v="706"/>
    <n v="0.01"/>
    <x v="50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"/>
    <x v="1"/>
    <x v="1"/>
    <x v="39"/>
    <n v="126.43479864395729"/>
    <n v="20"/>
    <x v="39"/>
    <n v="0.31"/>
    <n v="617.32171608359556"/>
    <m/>
    <n v="706"/>
    <n v="0.01"/>
    <x v="51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2"/>
    <x v="1"/>
    <x v="1"/>
    <x v="39"/>
    <n v="126.43479864395729"/>
    <n v="20"/>
    <x v="39"/>
    <n v="0.36"/>
    <n v="717.32436988226925"/>
    <m/>
    <n v="706"/>
    <n v="0.01"/>
    <x v="55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3"/>
    <x v="1"/>
    <x v="1"/>
    <x v="39"/>
    <n v="126.43479864395729"/>
    <n v="20"/>
    <x v="39"/>
    <n v="0.41000000000000003"/>
    <n v="808.65420046720044"/>
    <m/>
    <n v="706"/>
    <n v="0.01"/>
    <x v="57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4"/>
    <x v="1"/>
    <x v="1"/>
    <x v="39"/>
    <n v="126.43479864395729"/>
    <n v="20"/>
    <x v="39"/>
    <n v="0.46"/>
    <n v="899.1539529702975"/>
    <m/>
    <n v="706"/>
    <n v="0.01"/>
    <x v="119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5"/>
    <x v="1"/>
    <x v="1"/>
    <x v="39"/>
    <n v="126.43479864395729"/>
    <n v="20"/>
    <x v="39"/>
    <n v="0.5"/>
    <n v="993.75213268971277"/>
    <m/>
    <n v="706"/>
    <n v="0.01"/>
    <x v="127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6"/>
    <x v="1"/>
    <x v="1"/>
    <x v="39"/>
    <n v="126.43479864395729"/>
    <n v="20"/>
    <x v="39"/>
    <n v="0.53"/>
    <n v="1050.9830221194059"/>
    <m/>
    <n v="706"/>
    <n v="0.01"/>
    <x v="8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7"/>
    <x v="1"/>
    <x v="1"/>
    <x v="39"/>
    <n v="126.43479864395729"/>
    <n v="20"/>
    <x v="39"/>
    <n v="0.54"/>
    <n v="1071.1015276054707"/>
    <m/>
    <n v="706"/>
    <n v="0.01"/>
    <x v="128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8"/>
    <x v="1"/>
    <x v="1"/>
    <x v="39"/>
    <n v="126.43479864395729"/>
    <n v="20"/>
    <x v="39"/>
    <n v="0.52"/>
    <n v="1038.5790500031362"/>
    <m/>
    <n v="706"/>
    <n v="0.01"/>
    <x v="91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9"/>
    <x v="1"/>
    <x v="1"/>
    <x v="39"/>
    <n v="126.43479864395729"/>
    <n v="20"/>
    <x v="39"/>
    <n v="0.48"/>
    <n v="948.10291820316104"/>
    <m/>
    <n v="706"/>
    <n v="0.01"/>
    <x v="32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0"/>
    <x v="1"/>
    <x v="1"/>
    <x v="39"/>
    <n v="126.43479864395729"/>
    <n v="20"/>
    <x v="39"/>
    <n v="0.41000000000000003"/>
    <n v="815.93198172556981"/>
    <m/>
    <n v="706"/>
    <n v="0.01"/>
    <x v="57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1"/>
    <x v="1"/>
    <x v="1"/>
    <x v="39"/>
    <n v="126.43479864395729"/>
    <n v="20"/>
    <x v="39"/>
    <n v="0.35000000000000003"/>
    <n v="688.05778520993488"/>
    <m/>
    <n v="706"/>
    <n v="0.01"/>
    <x v="30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2"/>
    <x v="1"/>
    <x v="1"/>
    <x v="39"/>
    <n v="126.43479864395729"/>
    <n v="20"/>
    <x v="39"/>
    <n v="0.3"/>
    <n v="581.64967582213978"/>
    <m/>
    <n v="706"/>
    <n v="0.01"/>
    <x v="53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3"/>
    <x v="1"/>
    <x v="1"/>
    <x v="39"/>
    <n v="126.43479864395729"/>
    <n v="20"/>
    <x v="39"/>
    <n v="0.26"/>
    <n v="508.60582792846054"/>
    <m/>
    <n v="706"/>
    <n v="0.01"/>
    <x v="61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4"/>
    <x v="1"/>
    <x v="1"/>
    <x v="39"/>
    <n v="126.43479864395729"/>
    <n v="20"/>
    <x v="39"/>
    <n v="0.24000000000000002"/>
    <n v="467.60358626441922"/>
    <m/>
    <n v="706"/>
    <n v="0.01"/>
    <x v="28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5"/>
    <x v="1"/>
    <x v="1"/>
    <x v="39"/>
    <n v="126.43479864395729"/>
    <n v="20"/>
    <x v="39"/>
    <n v="0.23"/>
    <n v="445.20429688049649"/>
    <m/>
    <n v="706"/>
    <n v="0.01"/>
    <x v="44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6"/>
    <x v="1"/>
    <x v="1"/>
    <x v="39"/>
    <n v="126.43479864395729"/>
    <n v="20"/>
    <x v="39"/>
    <n v="0.22"/>
    <n v="426.42466904860333"/>
    <m/>
    <n v="706"/>
    <n v="0.01"/>
    <x v="43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7"/>
    <x v="1"/>
    <x v="1"/>
    <x v="39"/>
    <n v="126.43479864395729"/>
    <n v="20"/>
    <x v="39"/>
    <n v="0.22"/>
    <n v="428.33290727970302"/>
    <m/>
    <n v="706"/>
    <n v="0.01"/>
    <x v="43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8"/>
    <x v="1"/>
    <x v="1"/>
    <x v="39"/>
    <n v="126.43479864395729"/>
    <n v="20"/>
    <x v="39"/>
    <n v="0.22"/>
    <n v="436.32058703124693"/>
    <m/>
    <n v="706"/>
    <n v="0.01"/>
    <x v="43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19"/>
    <x v="1"/>
    <x v="1"/>
    <x v="39"/>
    <n v="126.43479864395729"/>
    <n v="20"/>
    <x v="39"/>
    <n v="0.23"/>
    <n v="449.11764103121118"/>
    <m/>
    <n v="706"/>
    <n v="0.01"/>
    <x v="44"/>
    <n v="-4.7971050009042386"/>
    <n v="-4.738765793786845"/>
    <n v="0"/>
    <n v="116.89892784926622"/>
    <n v="0.62957384415172579"/>
    <n v="0.44377180509943315"/>
    <n v="130"/>
    <n v="0.89922252191743246"/>
    <n v="121.63769364305307"/>
  </r>
  <r>
    <x v="0"/>
    <x v="1"/>
    <x v="1"/>
    <x v="40"/>
    <n v="136.41512016414012"/>
    <n v="20"/>
    <x v="40"/>
    <n v="0.04"/>
    <n v="110.99427760207197"/>
    <m/>
    <n v="248.00000000000009"/>
    <n v="0.01"/>
    <x v="22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"/>
    <x v="1"/>
    <x v="1"/>
    <x v="40"/>
    <n v="136.41512016414012"/>
    <n v="20"/>
    <x v="40"/>
    <n v="6.0000000000000005E-2"/>
    <n v="170.29423935986051"/>
    <m/>
    <n v="248.00000000000009"/>
    <n v="0.01"/>
    <x v="25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2"/>
    <x v="1"/>
    <x v="1"/>
    <x v="40"/>
    <n v="136.41512016414012"/>
    <n v="20"/>
    <x v="40"/>
    <n v="6.9999999999999993E-2"/>
    <n v="207.68690049582807"/>
    <m/>
    <n v="248.00000000000009"/>
    <n v="0.01"/>
    <x v="20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3"/>
    <x v="1"/>
    <x v="1"/>
    <x v="40"/>
    <n v="136.41512016414012"/>
    <n v="20"/>
    <x v="40"/>
    <n v="0.09"/>
    <n v="247.00622924867116"/>
    <m/>
    <n v="248.00000000000009"/>
    <n v="0.01"/>
    <x v="19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4"/>
    <x v="1"/>
    <x v="1"/>
    <x v="40"/>
    <n v="136.41512016414012"/>
    <n v="20"/>
    <x v="40"/>
    <n v="9.9999999999999992E-2"/>
    <n v="289.33750314646755"/>
    <m/>
    <n v="248.00000000000009"/>
    <n v="0.01"/>
    <x v="46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5"/>
    <x v="1"/>
    <x v="1"/>
    <x v="40"/>
    <n v="136.41512016414012"/>
    <n v="20"/>
    <x v="40"/>
    <n v="0.12"/>
    <n v="331.99589665150438"/>
    <m/>
    <n v="248.00000000000009"/>
    <n v="0.01"/>
    <x v="14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6"/>
    <x v="1"/>
    <x v="1"/>
    <x v="40"/>
    <n v="136.41512016414012"/>
    <n v="20"/>
    <x v="40"/>
    <n v="0.13"/>
    <n v="369.16290173866918"/>
    <m/>
    <n v="248.00000000000009"/>
    <n v="0.01"/>
    <x v="16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7"/>
    <x v="1"/>
    <x v="1"/>
    <x v="40"/>
    <n v="136.41512016414012"/>
    <n v="20"/>
    <x v="40"/>
    <n v="0.14000000000000001"/>
    <n v="402.03857863092259"/>
    <m/>
    <n v="248.00000000000009"/>
    <n v="0.01"/>
    <x v="17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8"/>
    <x v="1"/>
    <x v="1"/>
    <x v="40"/>
    <n v="136.41512016414012"/>
    <n v="20"/>
    <x v="40"/>
    <n v="0.15000000000000002"/>
    <n v="425.84078943826336"/>
    <m/>
    <n v="248.00000000000009"/>
    <n v="0.01"/>
    <x v="13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9"/>
    <x v="1"/>
    <x v="1"/>
    <x v="40"/>
    <n v="136.41512016414012"/>
    <n v="20"/>
    <x v="40"/>
    <n v="0.15000000000000002"/>
    <n v="439.21330370187439"/>
    <m/>
    <n v="248.00000000000009"/>
    <n v="0.01"/>
    <x v="13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0"/>
    <x v="1"/>
    <x v="1"/>
    <x v="40"/>
    <n v="136.41512016414012"/>
    <n v="20"/>
    <x v="40"/>
    <n v="0.15000000000000002"/>
    <n v="440.81571735914667"/>
    <m/>
    <n v="248.00000000000009"/>
    <n v="0.01"/>
    <x v="13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1"/>
    <x v="1"/>
    <x v="1"/>
    <x v="40"/>
    <n v="136.41512016414012"/>
    <n v="20"/>
    <x v="40"/>
    <n v="0.15000000000000002"/>
    <n v="433.69454652904932"/>
    <m/>
    <n v="248.00000000000009"/>
    <n v="0.01"/>
    <x v="13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2"/>
    <x v="1"/>
    <x v="1"/>
    <x v="40"/>
    <n v="136.41512016414012"/>
    <n v="20"/>
    <x v="40"/>
    <n v="0.15000000000000002"/>
    <n v="426.53026931272672"/>
    <m/>
    <n v="248.00000000000009"/>
    <n v="0.01"/>
    <x v="13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3"/>
    <x v="1"/>
    <x v="1"/>
    <x v="40"/>
    <n v="136.41512016414012"/>
    <n v="20"/>
    <x v="40"/>
    <n v="0.14000000000000001"/>
    <n v="417.42577193131194"/>
    <m/>
    <n v="248.00000000000009"/>
    <n v="0.01"/>
    <x v="17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4"/>
    <x v="1"/>
    <x v="1"/>
    <x v="40"/>
    <n v="136.41512016414012"/>
    <n v="20"/>
    <x v="40"/>
    <n v="0.14000000000000001"/>
    <n v="413.99621990573849"/>
    <m/>
    <n v="248.00000000000009"/>
    <n v="0.01"/>
    <x v="17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5"/>
    <x v="1"/>
    <x v="1"/>
    <x v="40"/>
    <n v="136.41512016414012"/>
    <n v="20"/>
    <x v="40"/>
    <n v="0.14000000000000001"/>
    <n v="408.31001021453613"/>
    <m/>
    <n v="248.00000000000009"/>
    <n v="0.01"/>
    <x v="17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6"/>
    <x v="1"/>
    <x v="1"/>
    <x v="40"/>
    <n v="136.41512016414012"/>
    <n v="20"/>
    <x v="40"/>
    <n v="0.14000000000000001"/>
    <n v="407.46725386094835"/>
    <m/>
    <n v="248.00000000000009"/>
    <n v="0.01"/>
    <x v="17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7"/>
    <x v="1"/>
    <x v="1"/>
    <x v="40"/>
    <n v="136.41512016414012"/>
    <n v="20"/>
    <x v="40"/>
    <n v="0.14000000000000001"/>
    <n v="407.17125922537468"/>
    <m/>
    <n v="248.00000000000009"/>
    <n v="0.01"/>
    <x v="17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8"/>
    <x v="1"/>
    <x v="1"/>
    <x v="40"/>
    <n v="136.41512016414012"/>
    <n v="20"/>
    <x v="40"/>
    <n v="0.14000000000000001"/>
    <n v="407.5591713795302"/>
    <m/>
    <n v="248.00000000000009"/>
    <n v="0.01"/>
    <x v="17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19"/>
    <x v="1"/>
    <x v="1"/>
    <x v="40"/>
    <n v="136.41512016414012"/>
    <n v="20"/>
    <x v="40"/>
    <n v="0.14000000000000001"/>
    <n v="403.17679103926685"/>
    <m/>
    <n v="248.00000000000009"/>
    <n v="0.01"/>
    <x v="17"/>
    <n v="-3.2003740271551533"/>
    <n v="-4.738765793786845"/>
    <n v="0"/>
    <n v="128.47598034319813"/>
    <n v="0.6345074820022365"/>
    <n v="0.48214071312721396"/>
    <n v="140"/>
    <n v="0.91768557387998662"/>
    <n v="133.21474613698499"/>
  </r>
  <r>
    <x v="0"/>
    <x v="1"/>
    <x v="1"/>
    <x v="41"/>
    <n v="144.89139273944448"/>
    <n v="20"/>
    <x v="41"/>
    <n v="0.05"/>
    <n v="156.58120762500738"/>
    <m/>
    <n v="154.00000000000003"/>
    <n v="0.01"/>
    <x v="21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"/>
    <x v="1"/>
    <x v="1"/>
    <x v="41"/>
    <n v="144.89139273944448"/>
    <n v="20"/>
    <x v="41"/>
    <n v="6.0000000000000005E-2"/>
    <n v="193.94095236187093"/>
    <m/>
    <n v="154.00000000000003"/>
    <n v="0.01"/>
    <x v="25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2"/>
    <x v="1"/>
    <x v="1"/>
    <x v="41"/>
    <n v="144.89139273944448"/>
    <n v="20"/>
    <x v="41"/>
    <n v="6.9999999999999993E-2"/>
    <n v="216.85867108358863"/>
    <m/>
    <n v="154.00000000000003"/>
    <n v="0.01"/>
    <x v="20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3"/>
    <x v="1"/>
    <x v="1"/>
    <x v="41"/>
    <n v="144.89139273944448"/>
    <n v="20"/>
    <x v="41"/>
    <n v="6.9999999999999993E-2"/>
    <n v="234.52962998655588"/>
    <m/>
    <n v="154.00000000000003"/>
    <n v="0.01"/>
    <x v="20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4"/>
    <x v="1"/>
    <x v="1"/>
    <x v="41"/>
    <n v="144.89139273944448"/>
    <n v="20"/>
    <x v="41"/>
    <n v="0.08"/>
    <n v="256.22995553070905"/>
    <m/>
    <n v="154.00000000000003"/>
    <n v="0.01"/>
    <x v="24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5"/>
    <x v="1"/>
    <x v="1"/>
    <x v="41"/>
    <n v="144.89139273944448"/>
    <n v="20"/>
    <x v="41"/>
    <n v="0.08"/>
    <n v="273.32321531533626"/>
    <m/>
    <n v="154.00000000000003"/>
    <n v="0.01"/>
    <x v="24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6"/>
    <x v="1"/>
    <x v="1"/>
    <x v="41"/>
    <n v="144.89139273944448"/>
    <n v="20"/>
    <x v="41"/>
    <n v="0.09"/>
    <n v="282.84027869902866"/>
    <m/>
    <n v="154.00000000000003"/>
    <n v="0.01"/>
    <x v="19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7"/>
    <x v="1"/>
    <x v="1"/>
    <x v="41"/>
    <n v="144.89139273944448"/>
    <n v="20"/>
    <x v="41"/>
    <n v="0.09"/>
    <n v="291.0741046256544"/>
    <m/>
    <n v="154.00000000000003"/>
    <n v="0.01"/>
    <x v="19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8"/>
    <x v="1"/>
    <x v="1"/>
    <x v="41"/>
    <n v="144.89139273944448"/>
    <n v="20"/>
    <x v="41"/>
    <n v="0.09"/>
    <n v="295.2160300053485"/>
    <m/>
    <n v="154.00000000000003"/>
    <n v="0.01"/>
    <x v="19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9"/>
    <x v="1"/>
    <x v="1"/>
    <x v="41"/>
    <n v="144.89139273944448"/>
    <n v="20"/>
    <x v="41"/>
    <n v="0.09"/>
    <n v="295.06579185517143"/>
    <m/>
    <n v="154.00000000000003"/>
    <n v="0.01"/>
    <x v="19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0"/>
    <x v="1"/>
    <x v="1"/>
    <x v="41"/>
    <n v="144.89139273944448"/>
    <n v="20"/>
    <x v="41"/>
    <n v="0.09"/>
    <n v="292.10592953432717"/>
    <m/>
    <n v="154.00000000000003"/>
    <n v="0.01"/>
    <x v="19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1"/>
    <x v="1"/>
    <x v="1"/>
    <x v="41"/>
    <n v="144.89139273944448"/>
    <n v="20"/>
    <x v="41"/>
    <n v="0.09"/>
    <n v="285.85288919371476"/>
    <m/>
    <n v="154.00000000000003"/>
    <n v="0.01"/>
    <x v="19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2"/>
    <x v="1"/>
    <x v="1"/>
    <x v="41"/>
    <n v="144.89139273944448"/>
    <n v="20"/>
    <x v="41"/>
    <n v="0.09"/>
    <n v="280.08543275399603"/>
    <m/>
    <n v="154.00000000000003"/>
    <n v="0.01"/>
    <x v="19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3"/>
    <x v="1"/>
    <x v="1"/>
    <x v="41"/>
    <n v="144.89139273944448"/>
    <n v="20"/>
    <x v="41"/>
    <n v="0.08"/>
    <n v="255.59551199327367"/>
    <m/>
    <n v="154.00000000000003"/>
    <n v="0.01"/>
    <x v="24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4"/>
    <x v="1"/>
    <x v="1"/>
    <x v="41"/>
    <n v="144.89139273944448"/>
    <n v="20"/>
    <x v="41"/>
    <n v="6.9999999999999993E-2"/>
    <n v="239.62315659691129"/>
    <m/>
    <n v="154.00000000000003"/>
    <n v="0.01"/>
    <x v="20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5"/>
    <x v="1"/>
    <x v="1"/>
    <x v="41"/>
    <n v="144.89139273944448"/>
    <n v="20"/>
    <x v="41"/>
    <n v="6.9999999999999993E-2"/>
    <n v="229.97561554690768"/>
    <m/>
    <n v="154.00000000000003"/>
    <n v="0.01"/>
    <x v="20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6"/>
    <x v="1"/>
    <x v="1"/>
    <x v="41"/>
    <n v="144.89139273944448"/>
    <n v="20"/>
    <x v="41"/>
    <n v="6.9999999999999993E-2"/>
    <n v="234.78130863802912"/>
    <m/>
    <n v="154.00000000000003"/>
    <n v="0.01"/>
    <x v="20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7"/>
    <x v="1"/>
    <x v="1"/>
    <x v="41"/>
    <n v="144.89139273944448"/>
    <n v="20"/>
    <x v="41"/>
    <n v="6.9999999999999993E-2"/>
    <n v="229.48634651529417"/>
    <m/>
    <n v="154.00000000000003"/>
    <n v="0.01"/>
    <x v="20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8"/>
    <x v="1"/>
    <x v="1"/>
    <x v="41"/>
    <n v="144.89139273944448"/>
    <n v="20"/>
    <x v="41"/>
    <n v="6.9999999999999993E-2"/>
    <n v="226.43746307263021"/>
    <m/>
    <n v="154.00000000000003"/>
    <n v="0.01"/>
    <x v="20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19"/>
    <x v="1"/>
    <x v="1"/>
    <x v="41"/>
    <n v="144.89139273944448"/>
    <n v="20"/>
    <x v="41"/>
    <n v="6.9999999999999993E-2"/>
    <n v="226.20945009686514"/>
    <m/>
    <n v="154.00000000000003"/>
    <n v="0.01"/>
    <x v="20"/>
    <n v="-2.3979471380849855"/>
    <n v="-4.738765793786845"/>
    <n v="0"/>
    <n v="137.75467980757264"/>
    <n v="0.55083375108107935"/>
    <n v="0.51523935378452346"/>
    <n v="150"/>
    <n v="0.91836453205048429"/>
    <n v="142.4934456013595"/>
  </r>
  <r>
    <x v="0"/>
    <x v="1"/>
    <x v="1"/>
    <x v="42"/>
    <n v="156.2615076954103"/>
    <n v="20"/>
    <x v="42"/>
    <n v="0.05"/>
    <n v="175.32601152120054"/>
    <m/>
    <n v="149.00000000000003"/>
    <n v="0.01"/>
    <x v="21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"/>
    <x v="1"/>
    <x v="1"/>
    <x v="42"/>
    <n v="156.2615076954103"/>
    <n v="20"/>
    <x v="42"/>
    <n v="6.0000000000000005E-2"/>
    <n v="195.55580735949871"/>
    <m/>
    <n v="149.00000000000003"/>
    <n v="0.01"/>
    <x v="25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2"/>
    <x v="1"/>
    <x v="1"/>
    <x v="42"/>
    <n v="156.2615076954103"/>
    <n v="20"/>
    <x v="42"/>
    <n v="6.9999999999999993E-2"/>
    <n v="220.80908517436998"/>
    <m/>
    <n v="149.00000000000003"/>
    <n v="0.01"/>
    <x v="20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3"/>
    <x v="1"/>
    <x v="1"/>
    <x v="42"/>
    <n v="156.2615076954103"/>
    <n v="20"/>
    <x v="42"/>
    <n v="6.9999999999999993E-2"/>
    <n v="252.30888787042804"/>
    <m/>
    <n v="149.00000000000003"/>
    <n v="0.01"/>
    <x v="20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4"/>
    <x v="1"/>
    <x v="1"/>
    <x v="42"/>
    <n v="156.2615076954103"/>
    <n v="20"/>
    <x v="42"/>
    <n v="0.09"/>
    <n v="289.80362030162627"/>
    <m/>
    <n v="149.00000000000003"/>
    <n v="0.01"/>
    <x v="19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5"/>
    <x v="1"/>
    <x v="1"/>
    <x v="42"/>
    <n v="156.2615076954103"/>
    <n v="20"/>
    <x v="42"/>
    <n v="0.09"/>
    <n v="319.43865667355652"/>
    <m/>
    <n v="149.00000000000003"/>
    <n v="0.01"/>
    <x v="19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6"/>
    <x v="1"/>
    <x v="1"/>
    <x v="42"/>
    <n v="156.2615076954103"/>
    <n v="20"/>
    <x v="42"/>
    <n v="9.9999999999999992E-2"/>
    <n v="340.48834920780854"/>
    <m/>
    <n v="149.00000000000003"/>
    <n v="0.01"/>
    <x v="46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7"/>
    <x v="1"/>
    <x v="1"/>
    <x v="42"/>
    <n v="156.2615076954103"/>
    <n v="20"/>
    <x v="42"/>
    <n v="9.9999999999999992E-2"/>
    <n v="354.94582740524612"/>
    <m/>
    <n v="149.00000000000003"/>
    <n v="0.01"/>
    <x v="46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8"/>
    <x v="1"/>
    <x v="1"/>
    <x v="42"/>
    <n v="156.2615076954103"/>
    <n v="20"/>
    <x v="42"/>
    <n v="9.9999999999999992E-2"/>
    <n v="355.62577317519919"/>
    <m/>
    <n v="149.00000000000003"/>
    <n v="0.01"/>
    <x v="46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9"/>
    <x v="1"/>
    <x v="1"/>
    <x v="42"/>
    <n v="156.2615076954103"/>
    <n v="20"/>
    <x v="42"/>
    <n v="9.9999999999999992E-2"/>
    <n v="339.63621498133557"/>
    <m/>
    <n v="149.00000000000003"/>
    <n v="0.01"/>
    <x v="46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0"/>
    <x v="1"/>
    <x v="1"/>
    <x v="42"/>
    <n v="156.2615076954103"/>
    <n v="20"/>
    <x v="42"/>
    <n v="0.09"/>
    <n v="307.00632920052789"/>
    <m/>
    <n v="149.00000000000003"/>
    <n v="0.01"/>
    <x v="19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1"/>
    <x v="1"/>
    <x v="1"/>
    <x v="42"/>
    <n v="156.2615076954103"/>
    <n v="20"/>
    <x v="42"/>
    <n v="0.08"/>
    <n v="279.60050288404238"/>
    <m/>
    <n v="149.00000000000003"/>
    <n v="0.01"/>
    <x v="24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2"/>
    <x v="1"/>
    <x v="1"/>
    <x v="42"/>
    <n v="156.2615076954103"/>
    <n v="20"/>
    <x v="42"/>
    <n v="0.08"/>
    <n v="254.33026474605168"/>
    <m/>
    <n v="149.00000000000003"/>
    <n v="0.01"/>
    <x v="24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3"/>
    <x v="1"/>
    <x v="1"/>
    <x v="42"/>
    <n v="156.2615076954103"/>
    <n v="20"/>
    <x v="42"/>
    <n v="6.9999999999999993E-2"/>
    <n v="231.03239310195778"/>
    <m/>
    <n v="149.00000000000003"/>
    <n v="0.01"/>
    <x v="20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4"/>
    <x v="1"/>
    <x v="1"/>
    <x v="42"/>
    <n v="156.2615076954103"/>
    <n v="20"/>
    <x v="42"/>
    <n v="6.0000000000000005E-2"/>
    <n v="213.99608672343834"/>
    <m/>
    <n v="149.00000000000003"/>
    <n v="0.01"/>
    <x v="25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5"/>
    <x v="1"/>
    <x v="1"/>
    <x v="42"/>
    <n v="156.2615076954103"/>
    <n v="20"/>
    <x v="42"/>
    <n v="6.0000000000000005E-2"/>
    <n v="200.00596900197894"/>
    <m/>
    <n v="149.00000000000003"/>
    <n v="0.01"/>
    <x v="25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6"/>
    <x v="1"/>
    <x v="1"/>
    <x v="42"/>
    <n v="156.2615076954103"/>
    <n v="20"/>
    <x v="42"/>
    <n v="6.0000000000000005E-2"/>
    <n v="184.04676844821708"/>
    <m/>
    <n v="149.00000000000003"/>
    <n v="0.01"/>
    <x v="25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7"/>
    <x v="1"/>
    <x v="1"/>
    <x v="42"/>
    <n v="156.2615076954103"/>
    <n v="20"/>
    <x v="42"/>
    <n v="0.05"/>
    <n v="179.17841442651101"/>
    <m/>
    <n v="149.00000000000003"/>
    <n v="0.01"/>
    <x v="21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8"/>
    <x v="1"/>
    <x v="1"/>
    <x v="42"/>
    <n v="156.2615076954103"/>
    <n v="20"/>
    <x v="42"/>
    <n v="0.05"/>
    <n v="177.25048882375302"/>
    <m/>
    <n v="149.00000000000003"/>
    <n v="0.01"/>
    <x v="21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19"/>
    <x v="1"/>
    <x v="1"/>
    <x v="42"/>
    <n v="156.2615076954103"/>
    <n v="20"/>
    <x v="42"/>
    <n v="6.0000000000000005E-2"/>
    <n v="184.33439232322567"/>
    <m/>
    <n v="149.00000000000003"/>
    <n v="0.01"/>
    <x v="25"/>
    <n v="-2.4179475441867075"/>
    <n v="-4.738765793786845"/>
    <n v="0"/>
    <n v="149.10479435743676"/>
    <n v="0.57538424647160302"/>
    <n v="0.51529337015141841"/>
    <n v="160"/>
    <n v="0.93190496473397977"/>
    <n v="153.84356015122361"/>
  </r>
  <r>
    <x v="0"/>
    <x v="1"/>
    <x v="1"/>
    <x v="43"/>
    <n v="164.8070295819667"/>
    <n v="20"/>
    <x v="43"/>
    <n v="0.16"/>
    <n v="298.34609030854136"/>
    <m/>
    <n v="480.99999999999994"/>
    <n v="0.01"/>
    <x v="18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"/>
    <x v="1"/>
    <x v="1"/>
    <x v="43"/>
    <n v="164.8070295819667"/>
    <n v="20"/>
    <x v="43"/>
    <n v="0.19"/>
    <n v="359.37663102633405"/>
    <m/>
    <n v="480.99999999999994"/>
    <n v="0.01"/>
    <x v="27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2"/>
    <x v="1"/>
    <x v="1"/>
    <x v="43"/>
    <n v="164.8070295819667"/>
    <n v="20"/>
    <x v="43"/>
    <n v="0.21000000000000002"/>
    <n v="409.89344328248558"/>
    <m/>
    <n v="480.99999999999994"/>
    <n v="0.01"/>
    <x v="11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3"/>
    <x v="1"/>
    <x v="1"/>
    <x v="43"/>
    <n v="164.8070295819667"/>
    <n v="20"/>
    <x v="43"/>
    <n v="0.23"/>
    <n v="456.65730277073732"/>
    <m/>
    <n v="480.99999999999994"/>
    <n v="0.01"/>
    <x v="44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4"/>
    <x v="1"/>
    <x v="1"/>
    <x v="43"/>
    <n v="164.8070295819667"/>
    <n v="20"/>
    <x v="43"/>
    <n v="0.26"/>
    <n v="501.38157192856323"/>
    <m/>
    <n v="480.99999999999994"/>
    <n v="0.01"/>
    <x v="61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5"/>
    <x v="1"/>
    <x v="1"/>
    <x v="43"/>
    <n v="164.8070295819667"/>
    <n v="20"/>
    <x v="43"/>
    <n v="0.27"/>
    <n v="532.49278754690022"/>
    <m/>
    <n v="480.99999999999994"/>
    <n v="0.01"/>
    <x v="50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6"/>
    <x v="1"/>
    <x v="1"/>
    <x v="43"/>
    <n v="164.8070295819667"/>
    <n v="20"/>
    <x v="43"/>
    <n v="0.28000000000000003"/>
    <n v="547.79005047142891"/>
    <m/>
    <n v="480.99999999999994"/>
    <n v="0.01"/>
    <x v="56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7"/>
    <x v="1"/>
    <x v="1"/>
    <x v="43"/>
    <n v="164.8070295819667"/>
    <n v="20"/>
    <x v="43"/>
    <n v="0.29000000000000004"/>
    <n v="570.30019769417913"/>
    <m/>
    <n v="480.99999999999994"/>
    <n v="0.01"/>
    <x v="29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8"/>
    <x v="1"/>
    <x v="1"/>
    <x v="43"/>
    <n v="164.8070295819667"/>
    <n v="20"/>
    <x v="43"/>
    <n v="0.3"/>
    <n v="584.51125976425351"/>
    <m/>
    <n v="480.99999999999994"/>
    <n v="0.01"/>
    <x v="53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9"/>
    <x v="1"/>
    <x v="1"/>
    <x v="43"/>
    <n v="164.8070295819667"/>
    <n v="20"/>
    <x v="43"/>
    <n v="0.3"/>
    <n v="587.92413416448278"/>
    <m/>
    <n v="480.99999999999994"/>
    <n v="0.01"/>
    <x v="53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0"/>
    <x v="1"/>
    <x v="1"/>
    <x v="43"/>
    <n v="164.8070295819667"/>
    <n v="20"/>
    <x v="43"/>
    <n v="0.3"/>
    <n v="579.62352505459273"/>
    <m/>
    <n v="480.99999999999994"/>
    <n v="0.01"/>
    <x v="53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1"/>
    <x v="1"/>
    <x v="1"/>
    <x v="43"/>
    <n v="164.8070295819667"/>
    <n v="20"/>
    <x v="43"/>
    <n v="0.29000000000000004"/>
    <n v="565.67463105319837"/>
    <m/>
    <n v="480.99999999999994"/>
    <n v="0.01"/>
    <x v="29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2"/>
    <x v="1"/>
    <x v="1"/>
    <x v="43"/>
    <n v="164.8070295819667"/>
    <n v="20"/>
    <x v="43"/>
    <n v="0.24000000000000002"/>
    <n v="461.33979075940505"/>
    <m/>
    <n v="480.99999999999994"/>
    <n v="0.01"/>
    <x v="28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3"/>
    <x v="1"/>
    <x v="1"/>
    <x v="43"/>
    <n v="164.8070295819667"/>
    <n v="20"/>
    <x v="43"/>
    <n v="0.22"/>
    <n v="436.8899496266726"/>
    <m/>
    <n v="480.99999999999994"/>
    <n v="0.01"/>
    <x v="43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4"/>
    <x v="1"/>
    <x v="1"/>
    <x v="43"/>
    <n v="164.8070295819667"/>
    <n v="20"/>
    <x v="43"/>
    <n v="0.21000000000000002"/>
    <n v="416.13425189405251"/>
    <m/>
    <n v="480.99999999999994"/>
    <n v="0.01"/>
    <x v="11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5"/>
    <x v="1"/>
    <x v="1"/>
    <x v="43"/>
    <n v="164.8070295819667"/>
    <n v="20"/>
    <x v="43"/>
    <n v="0.21000000000000002"/>
    <n v="400.0557374164249"/>
    <m/>
    <n v="480.99999999999994"/>
    <n v="0.01"/>
    <x v="11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6"/>
    <x v="1"/>
    <x v="1"/>
    <x v="43"/>
    <n v="164.8070295819667"/>
    <n v="20"/>
    <x v="43"/>
    <n v="0.23"/>
    <n v="443.91812377071005"/>
    <m/>
    <n v="480.99999999999994"/>
    <n v="0.01"/>
    <x v="44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7"/>
    <x v="1"/>
    <x v="1"/>
    <x v="43"/>
    <n v="164.8070295819667"/>
    <n v="20"/>
    <x v="43"/>
    <n v="0.22"/>
    <n v="432.31749129715502"/>
    <m/>
    <n v="480.99999999999994"/>
    <n v="0.01"/>
    <x v="43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8"/>
    <x v="1"/>
    <x v="1"/>
    <x v="43"/>
    <n v="164.8070295819667"/>
    <n v="20"/>
    <x v="43"/>
    <n v="0.22"/>
    <n v="423.72924985533712"/>
    <m/>
    <n v="480.99999999999994"/>
    <n v="0.01"/>
    <x v="43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19"/>
    <x v="1"/>
    <x v="1"/>
    <x v="43"/>
    <n v="164.8070295819667"/>
    <n v="20"/>
    <x v="43"/>
    <n v="0.18000000000000002"/>
    <n v="351.87786278126504"/>
    <m/>
    <n v="480.99999999999994"/>
    <n v="0.01"/>
    <x v="45"/>
    <n v="-4.7028439823434587"/>
    <n v="-4.738765793786845"/>
    <n v="0"/>
    <n v="155.36541980583641"/>
    <n v="0.61360890261627532"/>
    <n v="0.46434622912211682"/>
    <n v="170"/>
    <n v="0.91391423415197892"/>
    <n v="160.10418559962326"/>
  </r>
  <r>
    <x v="0"/>
    <x v="1"/>
    <x v="1"/>
    <x v="44"/>
    <n v="175.32671747692726"/>
    <n v="20"/>
    <x v="44"/>
    <n v="0.04"/>
    <n v="129.30612045372106"/>
    <m/>
    <n v="82.000000000000028"/>
    <n v="0.01"/>
    <x v="22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"/>
    <x v="1"/>
    <x v="1"/>
    <x v="44"/>
    <n v="175.32671747692726"/>
    <n v="20"/>
    <x v="44"/>
    <n v="0.05"/>
    <n v="145.42121728063753"/>
    <m/>
    <n v="82.000000000000028"/>
    <n v="0.01"/>
    <x v="21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2"/>
    <x v="1"/>
    <x v="1"/>
    <x v="44"/>
    <n v="175.32671747692726"/>
    <n v="20"/>
    <x v="44"/>
    <n v="0.05"/>
    <n v="159.66002341346228"/>
    <m/>
    <n v="82.000000000000028"/>
    <n v="0.01"/>
    <x v="21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3"/>
    <x v="1"/>
    <x v="1"/>
    <x v="44"/>
    <n v="175.32671747692726"/>
    <n v="20"/>
    <x v="44"/>
    <n v="6.0000000000000005E-2"/>
    <n v="178.38115997753266"/>
    <m/>
    <n v="82.000000000000028"/>
    <n v="0.01"/>
    <x v="25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4"/>
    <x v="1"/>
    <x v="1"/>
    <x v="44"/>
    <n v="175.32671747692726"/>
    <n v="20"/>
    <x v="44"/>
    <n v="6.0000000000000005E-2"/>
    <n v="195.54270491866652"/>
    <m/>
    <n v="82.000000000000028"/>
    <n v="0.01"/>
    <x v="25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5"/>
    <x v="1"/>
    <x v="1"/>
    <x v="44"/>
    <n v="175.32671747692726"/>
    <n v="20"/>
    <x v="44"/>
    <n v="6.9999999999999993E-2"/>
    <n v="215.21307401329238"/>
    <m/>
    <n v="82.000000000000028"/>
    <n v="0.01"/>
    <x v="20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6"/>
    <x v="1"/>
    <x v="1"/>
    <x v="44"/>
    <n v="175.32671747692726"/>
    <n v="20"/>
    <x v="44"/>
    <n v="6.9999999999999993E-2"/>
    <n v="215.46364304600064"/>
    <m/>
    <n v="82.000000000000028"/>
    <n v="0.01"/>
    <x v="20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7"/>
    <x v="1"/>
    <x v="1"/>
    <x v="44"/>
    <n v="175.32671747692726"/>
    <n v="20"/>
    <x v="44"/>
    <n v="6.9999999999999993E-2"/>
    <n v="214.67587574912929"/>
    <m/>
    <n v="82.000000000000028"/>
    <n v="0.01"/>
    <x v="20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8"/>
    <x v="1"/>
    <x v="1"/>
    <x v="44"/>
    <n v="175.32671747692726"/>
    <n v="20"/>
    <x v="44"/>
    <n v="6.9999999999999993E-2"/>
    <n v="199.77776735073286"/>
    <m/>
    <n v="82.000000000000028"/>
    <n v="0.01"/>
    <x v="20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9"/>
    <x v="1"/>
    <x v="1"/>
    <x v="44"/>
    <n v="175.32671747692726"/>
    <n v="20"/>
    <x v="44"/>
    <n v="6.0000000000000005E-2"/>
    <n v="172.52931342879222"/>
    <m/>
    <n v="82.000000000000028"/>
    <n v="0.01"/>
    <x v="25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0"/>
    <x v="1"/>
    <x v="1"/>
    <x v="44"/>
    <n v="175.32671747692726"/>
    <n v="20"/>
    <x v="44"/>
    <n v="0.05"/>
    <n v="131.67914675054811"/>
    <m/>
    <n v="82.000000000000028"/>
    <n v="0.01"/>
    <x v="21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1"/>
    <x v="1"/>
    <x v="1"/>
    <x v="44"/>
    <n v="175.32671747692726"/>
    <n v="20"/>
    <x v="44"/>
    <n v="0.03"/>
    <n v="98.036598692080759"/>
    <m/>
    <n v="82.000000000000028"/>
    <n v="0.01"/>
    <x v="23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2"/>
    <x v="1"/>
    <x v="1"/>
    <x v="44"/>
    <n v="175.32671747692726"/>
    <n v="20"/>
    <x v="44"/>
    <n v="0.03"/>
    <n v="73.496251948414297"/>
    <m/>
    <n v="82.000000000000028"/>
    <n v="0.01"/>
    <x v="23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3"/>
    <x v="1"/>
    <x v="1"/>
    <x v="44"/>
    <n v="175.32671747692726"/>
    <n v="20"/>
    <x v="44"/>
    <n v="0.02"/>
    <n v="56.995133630617566"/>
    <m/>
    <n v="82.000000000000028"/>
    <n v="0.01"/>
    <x v="26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4"/>
    <x v="1"/>
    <x v="1"/>
    <x v="44"/>
    <n v="175.32671747692726"/>
    <n v="20"/>
    <x v="44"/>
    <n v="0.02"/>
    <n v="42.445324846059819"/>
    <m/>
    <n v="82.000000000000028"/>
    <n v="0.01"/>
    <x v="26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5"/>
    <x v="1"/>
    <x v="1"/>
    <x v="44"/>
    <n v="175.32671747692726"/>
    <n v="20"/>
    <x v="44"/>
    <n v="0.02"/>
    <n v="38.607567328988985"/>
    <m/>
    <n v="82.000000000000028"/>
    <n v="0.01"/>
    <x v="26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6"/>
    <x v="1"/>
    <x v="1"/>
    <x v="44"/>
    <n v="175.32671747692726"/>
    <n v="20"/>
    <x v="44"/>
    <n v="0.01"/>
    <n v="32.768165033378907"/>
    <m/>
    <n v="82.000000000000028"/>
    <n v="0.01"/>
    <x v="48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7"/>
    <x v="1"/>
    <x v="1"/>
    <x v="44"/>
    <n v="175.32671747692726"/>
    <n v="20"/>
    <x v="44"/>
    <n v="0.02"/>
    <n v="34.558993435354985"/>
    <m/>
    <n v="82.000000000000028"/>
    <n v="0.01"/>
    <x v="26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8"/>
    <x v="1"/>
    <x v="1"/>
    <x v="44"/>
    <n v="175.32671747692726"/>
    <n v="20"/>
    <x v="44"/>
    <n v="0.01"/>
    <n v="30.385028652247627"/>
    <m/>
    <n v="82.000000000000028"/>
    <n v="0.01"/>
    <x v="48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19"/>
    <x v="1"/>
    <x v="1"/>
    <x v="44"/>
    <n v="175.32671747692726"/>
    <n v="20"/>
    <x v="44"/>
    <n v="0.01"/>
    <n v="30.607504407175178"/>
    <m/>
    <n v="82.000000000000028"/>
    <n v="0.01"/>
    <x v="48"/>
    <n v="-3.4426933516826392"/>
    <n v="-4.738765793786845"/>
    <n v="0"/>
    <n v="167.14525833145777"/>
    <n v="0.74284373397301895"/>
    <n v="0.54453583561155061"/>
    <n v="180"/>
    <n v="0.92858476850809868"/>
    <n v="171.88402412524462"/>
  </r>
  <r>
    <x v="0"/>
    <x v="1"/>
    <x v="1"/>
    <x v="45"/>
    <n v="183.08224786712339"/>
    <n v="20"/>
    <x v="45"/>
    <n v="0.08"/>
    <n v="155.05947548762688"/>
    <m/>
    <n v="100"/>
    <n v="0.01"/>
    <x v="24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"/>
    <x v="1"/>
    <x v="1"/>
    <x v="45"/>
    <n v="183.08224786712339"/>
    <n v="20"/>
    <x v="45"/>
    <n v="0.08"/>
    <n v="159.57945293592456"/>
    <m/>
    <n v="100"/>
    <n v="0.01"/>
    <x v="24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2"/>
    <x v="1"/>
    <x v="1"/>
    <x v="45"/>
    <n v="183.08224786712339"/>
    <n v="20"/>
    <x v="45"/>
    <n v="0.08"/>
    <n v="165.30472871083265"/>
    <m/>
    <n v="100"/>
    <n v="0.01"/>
    <x v="24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3"/>
    <x v="1"/>
    <x v="1"/>
    <x v="45"/>
    <n v="183.08224786712339"/>
    <n v="20"/>
    <x v="45"/>
    <n v="0.09"/>
    <n v="172.12844611435369"/>
    <m/>
    <n v="100"/>
    <n v="0.01"/>
    <x v="19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4"/>
    <x v="1"/>
    <x v="1"/>
    <x v="45"/>
    <n v="183.08224786712339"/>
    <n v="20"/>
    <x v="45"/>
    <n v="0.09"/>
    <n v="179.91886238899878"/>
    <m/>
    <n v="100"/>
    <n v="0.01"/>
    <x v="19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5"/>
    <x v="1"/>
    <x v="1"/>
    <x v="45"/>
    <n v="183.08224786712339"/>
    <n v="20"/>
    <x v="45"/>
    <n v="0.09"/>
    <n v="172.34967724568097"/>
    <m/>
    <n v="100"/>
    <n v="0.01"/>
    <x v="19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6"/>
    <x v="1"/>
    <x v="1"/>
    <x v="45"/>
    <n v="183.08224786712339"/>
    <n v="20"/>
    <x v="45"/>
    <n v="0.08"/>
    <n v="150.39521983235215"/>
    <m/>
    <n v="100"/>
    <n v="0.01"/>
    <x v="24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7"/>
    <x v="1"/>
    <x v="1"/>
    <x v="45"/>
    <n v="183.08224786712339"/>
    <n v="20"/>
    <x v="45"/>
    <n v="6.9999999999999993E-2"/>
    <n v="131.97638402514272"/>
    <m/>
    <n v="100"/>
    <n v="0.01"/>
    <x v="20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8"/>
    <x v="1"/>
    <x v="1"/>
    <x v="45"/>
    <n v="183.08224786712339"/>
    <n v="20"/>
    <x v="45"/>
    <n v="6.0000000000000005E-2"/>
    <n v="114.48604561159603"/>
    <m/>
    <n v="100"/>
    <n v="0.01"/>
    <x v="25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9"/>
    <x v="1"/>
    <x v="1"/>
    <x v="45"/>
    <n v="183.08224786712339"/>
    <n v="20"/>
    <x v="45"/>
    <n v="0.05"/>
    <n v="98.489285436182428"/>
    <m/>
    <n v="100"/>
    <n v="0.01"/>
    <x v="21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0"/>
    <x v="1"/>
    <x v="1"/>
    <x v="45"/>
    <n v="183.08224786712339"/>
    <n v="20"/>
    <x v="45"/>
    <n v="0.05"/>
    <n v="83.352511354946841"/>
    <m/>
    <n v="100"/>
    <n v="0.01"/>
    <x v="21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1"/>
    <x v="1"/>
    <x v="1"/>
    <x v="45"/>
    <n v="183.08224786712339"/>
    <n v="20"/>
    <x v="45"/>
    <n v="0.04"/>
    <n v="69.227449902621075"/>
    <m/>
    <n v="100"/>
    <n v="0.01"/>
    <x v="22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2"/>
    <x v="1"/>
    <x v="1"/>
    <x v="45"/>
    <n v="183.08224786712339"/>
    <n v="20"/>
    <x v="45"/>
    <n v="0.03"/>
    <n v="56.441743342430016"/>
    <m/>
    <n v="100"/>
    <n v="0.01"/>
    <x v="23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3"/>
    <x v="1"/>
    <x v="1"/>
    <x v="45"/>
    <n v="183.08224786712339"/>
    <n v="20"/>
    <x v="45"/>
    <n v="0.03"/>
    <n v="45.41438525990381"/>
    <m/>
    <n v="100"/>
    <n v="0.01"/>
    <x v="23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4"/>
    <x v="1"/>
    <x v="1"/>
    <x v="45"/>
    <n v="183.08224786712339"/>
    <n v="20"/>
    <x v="45"/>
    <n v="0.02"/>
    <n v="36.421292474384913"/>
    <m/>
    <n v="100"/>
    <n v="0.01"/>
    <x v="26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5"/>
    <x v="1"/>
    <x v="1"/>
    <x v="45"/>
    <n v="183.08224786712339"/>
    <n v="20"/>
    <x v="45"/>
    <n v="0.02"/>
    <n v="23.349315203955328"/>
    <m/>
    <n v="100"/>
    <n v="0.01"/>
    <x v="26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6"/>
    <x v="1"/>
    <x v="1"/>
    <x v="45"/>
    <n v="183.08224786712339"/>
    <n v="20"/>
    <x v="45"/>
    <n v="0.01"/>
    <n v="9.1884396153332837"/>
    <m/>
    <n v="100"/>
    <n v="0.01"/>
    <x v="48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7"/>
    <x v="1"/>
    <x v="1"/>
    <x v="45"/>
    <n v="183.08224786712339"/>
    <n v="20"/>
    <x v="45"/>
    <n v="0.01"/>
    <n v="7.6519944177304424"/>
    <m/>
    <n v="100"/>
    <n v="0.01"/>
    <x v="48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8"/>
    <x v="1"/>
    <x v="1"/>
    <x v="45"/>
    <n v="183.08224786712339"/>
    <n v="20"/>
    <x v="45"/>
    <n v="0.01"/>
    <n v="6.6300877866654826"/>
    <m/>
    <n v="100"/>
    <n v="0.01"/>
    <x v="48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19"/>
    <x v="1"/>
    <x v="1"/>
    <x v="45"/>
    <n v="183.08224786712339"/>
    <n v="20"/>
    <x v="45"/>
    <n v="0.01"/>
    <n v="6.1067672772706949"/>
    <m/>
    <n v="100"/>
    <n v="0.01"/>
    <x v="48"/>
    <n v="-2.6263262386219952"/>
    <n v="-4.738765793786845"/>
    <n v="0"/>
    <n v="175.71715583471453"/>
    <n v="0.35892722561364826"/>
    <n v="0.41803968111244361"/>
    <n v="190"/>
    <n v="0.9248271359721818"/>
    <n v="180.45592162850139"/>
  </r>
  <r>
    <x v="0"/>
    <x v="1"/>
    <x v="1"/>
    <x v="46"/>
    <n v="195.94459243411256"/>
    <n v="20"/>
    <x v="46"/>
    <n v="0.03"/>
    <n v="59.414823548240051"/>
    <m/>
    <n v="77.000000000000028"/>
    <n v="0.01"/>
    <x v="23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"/>
    <x v="1"/>
    <x v="1"/>
    <x v="46"/>
    <n v="195.94459243411256"/>
    <n v="20"/>
    <x v="46"/>
    <n v="0.04"/>
    <n v="65.439603427122478"/>
    <m/>
    <n v="77.000000000000028"/>
    <n v="0.01"/>
    <x v="22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2"/>
    <x v="1"/>
    <x v="1"/>
    <x v="46"/>
    <n v="195.94459243411256"/>
    <n v="20"/>
    <x v="46"/>
    <n v="0.04"/>
    <n v="72.660490144059793"/>
    <m/>
    <n v="77.000000000000028"/>
    <n v="0.01"/>
    <x v="22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3"/>
    <x v="1"/>
    <x v="1"/>
    <x v="46"/>
    <n v="195.94459243411256"/>
    <n v="20"/>
    <x v="46"/>
    <n v="0.04"/>
    <n v="81.486702946768617"/>
    <m/>
    <n v="77.000000000000028"/>
    <n v="0.01"/>
    <x v="22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4"/>
    <x v="1"/>
    <x v="1"/>
    <x v="46"/>
    <n v="195.94459243411256"/>
    <n v="20"/>
    <x v="46"/>
    <n v="0.05"/>
    <n v="92.439511853401413"/>
    <m/>
    <n v="77.000000000000028"/>
    <n v="0.01"/>
    <x v="21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5"/>
    <x v="1"/>
    <x v="1"/>
    <x v="46"/>
    <n v="195.94459243411256"/>
    <n v="20"/>
    <x v="46"/>
    <n v="0.05"/>
    <n v="100.44512411149555"/>
    <m/>
    <n v="77.000000000000028"/>
    <n v="0.01"/>
    <x v="21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6"/>
    <x v="1"/>
    <x v="1"/>
    <x v="46"/>
    <n v="195.94459243411256"/>
    <n v="20"/>
    <x v="46"/>
    <n v="6.0000000000000005E-2"/>
    <n v="103.91172355307646"/>
    <m/>
    <n v="77.000000000000028"/>
    <n v="0.01"/>
    <x v="25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7"/>
    <x v="1"/>
    <x v="1"/>
    <x v="46"/>
    <n v="195.94459243411256"/>
    <n v="20"/>
    <x v="46"/>
    <n v="6.0000000000000005E-2"/>
    <n v="107.29146264276751"/>
    <m/>
    <n v="77.000000000000028"/>
    <n v="0.01"/>
    <x v="25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8"/>
    <x v="1"/>
    <x v="1"/>
    <x v="46"/>
    <n v="195.94459243411256"/>
    <n v="20"/>
    <x v="46"/>
    <n v="6.0000000000000005E-2"/>
    <n v="106.23469925177774"/>
    <m/>
    <n v="77.000000000000028"/>
    <n v="0.01"/>
    <x v="25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9"/>
    <x v="1"/>
    <x v="1"/>
    <x v="46"/>
    <n v="195.94459243411256"/>
    <n v="20"/>
    <x v="46"/>
    <n v="6.0000000000000005E-2"/>
    <n v="103.88682100740954"/>
    <m/>
    <n v="77.000000000000028"/>
    <n v="0.01"/>
    <x v="25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0"/>
    <x v="1"/>
    <x v="1"/>
    <x v="46"/>
    <n v="195.94459243411256"/>
    <n v="20"/>
    <x v="46"/>
    <n v="0.05"/>
    <n v="92.377640422370916"/>
    <m/>
    <n v="77.000000000000028"/>
    <n v="0.01"/>
    <x v="21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1"/>
    <x v="1"/>
    <x v="1"/>
    <x v="46"/>
    <n v="195.94459243411256"/>
    <n v="20"/>
    <x v="46"/>
    <n v="0.05"/>
    <n v="83.782383869959318"/>
    <m/>
    <n v="77.000000000000028"/>
    <n v="0.01"/>
    <x v="21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2"/>
    <x v="1"/>
    <x v="1"/>
    <x v="46"/>
    <n v="195.94459243411256"/>
    <n v="20"/>
    <x v="46"/>
    <n v="0.04"/>
    <n v="74.26326127944661"/>
    <m/>
    <n v="77.000000000000028"/>
    <n v="0.01"/>
    <x v="22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3"/>
    <x v="1"/>
    <x v="1"/>
    <x v="46"/>
    <n v="195.94459243411256"/>
    <n v="20"/>
    <x v="46"/>
    <n v="0.04"/>
    <n v="63.39714375690145"/>
    <m/>
    <n v="77.000000000000028"/>
    <n v="0.01"/>
    <x v="22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4"/>
    <x v="1"/>
    <x v="1"/>
    <x v="46"/>
    <n v="195.94459243411256"/>
    <n v="20"/>
    <x v="46"/>
    <n v="0.03"/>
    <n v="52.167653241368455"/>
    <m/>
    <n v="77.000000000000028"/>
    <n v="0.01"/>
    <x v="23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5"/>
    <x v="1"/>
    <x v="1"/>
    <x v="46"/>
    <n v="195.94459243411256"/>
    <n v="20"/>
    <x v="46"/>
    <n v="0.02"/>
    <n v="40.06028470014472"/>
    <m/>
    <n v="77.000000000000028"/>
    <n v="0.01"/>
    <x v="26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6"/>
    <x v="1"/>
    <x v="1"/>
    <x v="46"/>
    <n v="195.94459243411256"/>
    <n v="20"/>
    <x v="46"/>
    <n v="0.02"/>
    <n v="26.494879023047176"/>
    <m/>
    <n v="77.000000000000028"/>
    <n v="0.01"/>
    <x v="26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7"/>
    <x v="1"/>
    <x v="1"/>
    <x v="46"/>
    <n v="195.94459243411256"/>
    <n v="20"/>
    <x v="46"/>
    <n v="0.01"/>
    <n v="17.662918399245065"/>
    <m/>
    <n v="77.000000000000028"/>
    <n v="0.01"/>
    <x v="48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8"/>
    <x v="1"/>
    <x v="1"/>
    <x v="46"/>
    <n v="195.94459243411256"/>
    <n v="20"/>
    <x v="46"/>
    <n v="0.01"/>
    <n v="10.33290181930127"/>
    <m/>
    <n v="77.000000000000028"/>
    <n v="0.01"/>
    <x v="48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19"/>
    <x v="1"/>
    <x v="1"/>
    <x v="46"/>
    <n v="195.94459243411256"/>
    <n v="20"/>
    <x v="46"/>
    <n v="0.01"/>
    <n v="7.7503817137335442"/>
    <m/>
    <n v="77.000000000000028"/>
    <n v="0.01"/>
    <x v="48"/>
    <n v="-3.9339269611984897"/>
    <n v="-4.738765793786845"/>
    <n v="0"/>
    <n v="187.27189967912722"/>
    <n v="0.52759752699236784"/>
    <n v="0.17206581723356418"/>
    <n v="200"/>
    <n v="0.93635949839563604"/>
    <n v="192.01066547291407"/>
  </r>
  <r>
    <x v="0"/>
    <x v="1"/>
    <x v="1"/>
    <x v="47"/>
    <n v="212.43573868472745"/>
    <n v="20"/>
    <x v="47"/>
    <n v="0.88"/>
    <n v="1823.2007348971517"/>
    <m/>
    <n v="1546.0000000000005"/>
    <n v="0.01"/>
    <x v="41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"/>
    <x v="1"/>
    <x v="1"/>
    <x v="47"/>
    <n v="212.43573868472745"/>
    <n v="20"/>
    <x v="47"/>
    <n v="0.96"/>
    <n v="2001.7263846992198"/>
    <m/>
    <n v="1546.0000000000005"/>
    <n v="0.01"/>
    <x v="114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2"/>
    <x v="1"/>
    <x v="1"/>
    <x v="47"/>
    <n v="212.43573868472745"/>
    <n v="20"/>
    <x v="47"/>
    <n v="1.04"/>
    <n v="2174.7273648371656"/>
    <m/>
    <n v="1546.0000000000005"/>
    <n v="0.01"/>
    <x v="86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3"/>
    <x v="1"/>
    <x v="1"/>
    <x v="47"/>
    <n v="212.43573868472745"/>
    <n v="20"/>
    <x v="47"/>
    <n v="1.1200000000000001"/>
    <n v="2343.1082091062895"/>
    <m/>
    <n v="1546.0000000000005"/>
    <n v="0.01"/>
    <x v="113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4"/>
    <x v="1"/>
    <x v="1"/>
    <x v="47"/>
    <n v="212.43573868472745"/>
    <n v="20"/>
    <x v="47"/>
    <n v="1.21"/>
    <n v="2525.7672625339446"/>
    <m/>
    <n v="1546.0000000000005"/>
    <n v="0.01"/>
    <x v="129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5"/>
    <x v="1"/>
    <x v="1"/>
    <x v="47"/>
    <n v="212.43573868472745"/>
    <n v="20"/>
    <x v="47"/>
    <n v="1.27"/>
    <n v="2648.3299657406337"/>
    <m/>
    <n v="1546.0000000000005"/>
    <n v="0.01"/>
    <x v="130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6"/>
    <x v="1"/>
    <x v="1"/>
    <x v="47"/>
    <n v="212.43573868472745"/>
    <n v="20"/>
    <x v="47"/>
    <n v="1.26"/>
    <n v="2629.4316814394924"/>
    <m/>
    <n v="1546.0000000000005"/>
    <n v="0.01"/>
    <x v="131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7"/>
    <x v="1"/>
    <x v="1"/>
    <x v="47"/>
    <n v="212.43573868472745"/>
    <n v="20"/>
    <x v="47"/>
    <n v="1.23"/>
    <n v="2558.2659516874946"/>
    <m/>
    <n v="1546.0000000000005"/>
    <n v="0.01"/>
    <x v="112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8"/>
    <x v="1"/>
    <x v="1"/>
    <x v="47"/>
    <n v="212.43573868472745"/>
    <n v="20"/>
    <x v="47"/>
    <n v="1.1599999999999999"/>
    <n v="2407.9420107495457"/>
    <m/>
    <n v="1546.0000000000005"/>
    <n v="0.01"/>
    <x v="85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9"/>
    <x v="1"/>
    <x v="1"/>
    <x v="47"/>
    <n v="212.43573868472745"/>
    <n v="20"/>
    <x v="47"/>
    <n v="1.04"/>
    <n v="2166.0276839836556"/>
    <m/>
    <n v="1546.0000000000005"/>
    <n v="0.01"/>
    <x v="86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0"/>
    <x v="1"/>
    <x v="1"/>
    <x v="47"/>
    <n v="212.43573868472745"/>
    <n v="20"/>
    <x v="47"/>
    <n v="0.89"/>
    <n v="1849.1837828641951"/>
    <m/>
    <n v="1546.0000000000005"/>
    <n v="0.01"/>
    <x v="125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1"/>
    <x v="1"/>
    <x v="1"/>
    <x v="47"/>
    <n v="212.43573868472745"/>
    <n v="20"/>
    <x v="47"/>
    <n v="0.73"/>
    <n v="1509.9182618744687"/>
    <m/>
    <n v="1546.0000000000005"/>
    <n v="0.01"/>
    <x v="39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2"/>
    <x v="1"/>
    <x v="1"/>
    <x v="47"/>
    <n v="212.43573868472745"/>
    <n v="20"/>
    <x v="47"/>
    <n v="0.59"/>
    <n v="1217.092191631654"/>
    <m/>
    <n v="1546.0000000000005"/>
    <n v="0.01"/>
    <x v="6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3"/>
    <x v="1"/>
    <x v="1"/>
    <x v="47"/>
    <n v="212.43573868472745"/>
    <n v="20"/>
    <x v="47"/>
    <n v="0.47000000000000003"/>
    <n v="983.3822387141538"/>
    <m/>
    <n v="1546.0000000000005"/>
    <n v="0.01"/>
    <x v="58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4"/>
    <x v="1"/>
    <x v="1"/>
    <x v="47"/>
    <n v="212.43573868472745"/>
    <n v="20"/>
    <x v="47"/>
    <n v="0.4"/>
    <n v="827.32258470735462"/>
    <m/>
    <n v="1546.0000000000005"/>
    <n v="0.01"/>
    <x v="59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5"/>
    <x v="1"/>
    <x v="1"/>
    <x v="47"/>
    <n v="212.43573868472745"/>
    <n v="20"/>
    <x v="47"/>
    <n v="0.34"/>
    <n v="697.48261555212707"/>
    <m/>
    <n v="1546.0000000000005"/>
    <n v="0.01"/>
    <x v="60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6"/>
    <x v="1"/>
    <x v="1"/>
    <x v="47"/>
    <n v="212.43573868472745"/>
    <n v="20"/>
    <x v="47"/>
    <n v="0.25"/>
    <n v="513.86638566136617"/>
    <m/>
    <n v="1546.0000000000005"/>
    <n v="0.01"/>
    <x v="92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7"/>
    <x v="1"/>
    <x v="1"/>
    <x v="47"/>
    <n v="212.43573868472745"/>
    <n v="20"/>
    <x v="47"/>
    <n v="0.22"/>
    <n v="459.51411719340479"/>
    <m/>
    <n v="1546.0000000000005"/>
    <n v="0.01"/>
    <x v="43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8"/>
    <x v="1"/>
    <x v="1"/>
    <x v="47"/>
    <n v="212.43573868472745"/>
    <n v="20"/>
    <x v="47"/>
    <n v="0.21000000000000002"/>
    <n v="419.97527825303848"/>
    <m/>
    <n v="1546.0000000000005"/>
    <n v="0.01"/>
    <x v="11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19"/>
    <x v="1"/>
    <x v="1"/>
    <x v="47"/>
    <n v="212.43573868472745"/>
    <n v="20"/>
    <x v="47"/>
    <n v="0.19"/>
    <n v="382.55885686774428"/>
    <m/>
    <n v="1546.0000000000005"/>
    <n v="0.01"/>
    <x v="27"/>
    <n v="-3.9452958030377618"/>
    <n v="-4.738765793786845"/>
    <n v="0"/>
    <n v="203.75167708790283"/>
    <n v="0.54266720533867097"/>
    <n v="0.40194394066026523"/>
    <n v="250"/>
    <n v="0.81500670835161138"/>
    <n v="208.49044288168969"/>
  </r>
  <r>
    <x v="0"/>
    <x v="1"/>
    <x v="1"/>
    <x v="48"/>
    <n v="280.51985566341733"/>
    <n v="20"/>
    <x v="48"/>
    <n v="0.15000000000000002"/>
    <n v="363.44954529029729"/>
    <m/>
    <n v="346.00000000000006"/>
    <n v="0.01"/>
    <x v="13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"/>
    <x v="1"/>
    <x v="1"/>
    <x v="48"/>
    <n v="280.51985566341733"/>
    <n v="20"/>
    <x v="48"/>
    <n v="0.17"/>
    <n v="414.15787471669512"/>
    <m/>
    <n v="346.00000000000006"/>
    <n v="0.01"/>
    <x v="12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2"/>
    <x v="1"/>
    <x v="1"/>
    <x v="48"/>
    <n v="280.51985566341733"/>
    <n v="20"/>
    <x v="48"/>
    <n v="0.19"/>
    <n v="466.02509999411012"/>
    <m/>
    <n v="346.00000000000006"/>
    <n v="0.01"/>
    <x v="27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3"/>
    <x v="1"/>
    <x v="1"/>
    <x v="48"/>
    <n v="280.51985566341733"/>
    <n v="20"/>
    <x v="48"/>
    <n v="0.21000000000000002"/>
    <n v="516.87291573760626"/>
    <m/>
    <n v="346.00000000000006"/>
    <n v="0.01"/>
    <x v="11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4"/>
    <x v="1"/>
    <x v="1"/>
    <x v="48"/>
    <n v="280.51985566341733"/>
    <n v="20"/>
    <x v="48"/>
    <n v="0.24000000000000002"/>
    <n v="571.32182209071811"/>
    <m/>
    <n v="346.00000000000006"/>
    <n v="0.01"/>
    <x v="28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5"/>
    <x v="1"/>
    <x v="1"/>
    <x v="48"/>
    <n v="280.51985566341733"/>
    <n v="20"/>
    <x v="48"/>
    <n v="0.26"/>
    <n v="622.92867039632802"/>
    <m/>
    <n v="346.00000000000006"/>
    <n v="0.01"/>
    <x v="61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6"/>
    <x v="1"/>
    <x v="1"/>
    <x v="48"/>
    <n v="280.51985566341733"/>
    <n v="20"/>
    <x v="48"/>
    <n v="0.27"/>
    <n v="647.65801614686734"/>
    <m/>
    <n v="346.00000000000006"/>
    <n v="0.01"/>
    <x v="50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7"/>
    <x v="1"/>
    <x v="1"/>
    <x v="48"/>
    <n v="280.51985566341733"/>
    <n v="20"/>
    <x v="48"/>
    <n v="0.27"/>
    <n v="659.92530683448422"/>
    <m/>
    <n v="346.00000000000006"/>
    <n v="0.01"/>
    <x v="50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8"/>
    <x v="1"/>
    <x v="1"/>
    <x v="48"/>
    <n v="280.51985566341733"/>
    <n v="20"/>
    <x v="48"/>
    <n v="0.27"/>
    <n v="647.40525113359979"/>
    <m/>
    <n v="346.00000000000006"/>
    <n v="0.01"/>
    <x v="50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9"/>
    <x v="1"/>
    <x v="1"/>
    <x v="48"/>
    <n v="280.51985566341733"/>
    <n v="20"/>
    <x v="48"/>
    <n v="0.25"/>
    <n v="606.87790780910348"/>
    <m/>
    <n v="346.00000000000006"/>
    <n v="0.01"/>
    <x v="92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0"/>
    <x v="1"/>
    <x v="1"/>
    <x v="48"/>
    <n v="280.51985566341733"/>
    <n v="20"/>
    <x v="48"/>
    <n v="0.22"/>
    <n v="540.01329323289417"/>
    <m/>
    <n v="346.00000000000006"/>
    <n v="0.01"/>
    <x v="43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1"/>
    <x v="1"/>
    <x v="1"/>
    <x v="48"/>
    <n v="280.51985566341733"/>
    <n v="20"/>
    <x v="48"/>
    <n v="0.19"/>
    <n v="463.1310757033221"/>
    <m/>
    <n v="346.00000000000006"/>
    <n v="0.01"/>
    <x v="27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2"/>
    <x v="1"/>
    <x v="1"/>
    <x v="48"/>
    <n v="280.51985566341733"/>
    <n v="20"/>
    <x v="48"/>
    <n v="0.16"/>
    <n v="394.91193877990617"/>
    <m/>
    <n v="346.00000000000006"/>
    <n v="0.01"/>
    <x v="18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3"/>
    <x v="1"/>
    <x v="1"/>
    <x v="48"/>
    <n v="280.51985566341733"/>
    <n v="20"/>
    <x v="48"/>
    <n v="0.14000000000000001"/>
    <n v="326.50898838656087"/>
    <m/>
    <n v="346.00000000000006"/>
    <n v="0.01"/>
    <x v="17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4"/>
    <x v="1"/>
    <x v="1"/>
    <x v="48"/>
    <n v="280.51985566341733"/>
    <n v="20"/>
    <x v="48"/>
    <n v="0.11"/>
    <n v="270.23750410055175"/>
    <m/>
    <n v="346.00000000000006"/>
    <n v="0.01"/>
    <x v="15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5"/>
    <x v="1"/>
    <x v="1"/>
    <x v="48"/>
    <n v="280.51985566341733"/>
    <n v="20"/>
    <x v="48"/>
    <n v="9.9999999999999992E-2"/>
    <n v="224.38316530770226"/>
    <m/>
    <n v="346.00000000000006"/>
    <n v="0.01"/>
    <x v="46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6"/>
    <x v="1"/>
    <x v="1"/>
    <x v="48"/>
    <n v="280.51985566341733"/>
    <n v="20"/>
    <x v="48"/>
    <n v="0.08"/>
    <n v="178.47879932339018"/>
    <m/>
    <n v="346.00000000000006"/>
    <n v="0.01"/>
    <x v="24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7"/>
    <x v="1"/>
    <x v="1"/>
    <x v="48"/>
    <n v="280.51985566341733"/>
    <n v="20"/>
    <x v="48"/>
    <n v="6.9999999999999993E-2"/>
    <n v="151.59489771191292"/>
    <m/>
    <n v="346.00000000000006"/>
    <n v="0.01"/>
    <x v="20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8"/>
    <x v="1"/>
    <x v="1"/>
    <x v="48"/>
    <n v="280.51985566341733"/>
    <n v="20"/>
    <x v="48"/>
    <n v="6.0000000000000005E-2"/>
    <n v="127.58459145218552"/>
    <m/>
    <n v="346.00000000000006"/>
    <n v="0.01"/>
    <x v="25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19"/>
    <x v="1"/>
    <x v="1"/>
    <x v="48"/>
    <n v="280.51985566341733"/>
    <n v="20"/>
    <x v="48"/>
    <n v="0.05"/>
    <n v="111.58812032535715"/>
    <m/>
    <n v="346.00000000000006"/>
    <n v="0.01"/>
    <x v="21"/>
    <n v="-2.78885069804701"/>
    <n v="-4.738765793786845"/>
    <n v="0"/>
    <n v="272.99223917158349"/>
    <n v="0.45366292081476933"/>
    <n v="0.29514361058891503"/>
    <n v="300"/>
    <n v="0.90997413057194498"/>
    <n v="277.73100496537035"/>
  </r>
  <r>
    <x v="0"/>
    <x v="1"/>
    <x v="1"/>
    <x v="49"/>
    <n v="355.69021662007373"/>
    <n v="20"/>
    <x v="49"/>
    <n v="0.26"/>
    <n v="621.28806515353835"/>
    <m/>
    <n v="579.00000000000011"/>
    <n v="0.01"/>
    <x v="61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"/>
    <x v="1"/>
    <x v="1"/>
    <x v="49"/>
    <n v="355.69021662007373"/>
    <n v="20"/>
    <x v="49"/>
    <n v="0.27"/>
    <n v="645.41868337173889"/>
    <m/>
    <n v="579.00000000000011"/>
    <n v="0.01"/>
    <x v="50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2"/>
    <x v="1"/>
    <x v="1"/>
    <x v="49"/>
    <n v="355.69021662007373"/>
    <n v="20"/>
    <x v="49"/>
    <n v="0.29000000000000004"/>
    <n v="675.76471419010852"/>
    <m/>
    <n v="579.00000000000011"/>
    <n v="0.01"/>
    <x v="29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3"/>
    <x v="1"/>
    <x v="1"/>
    <x v="49"/>
    <n v="355.69021662007373"/>
    <n v="20"/>
    <x v="49"/>
    <n v="0.3"/>
    <n v="710.63225224466476"/>
    <m/>
    <n v="579.00000000000011"/>
    <n v="0.01"/>
    <x v="53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4"/>
    <x v="1"/>
    <x v="1"/>
    <x v="49"/>
    <n v="355.69021662007373"/>
    <n v="20"/>
    <x v="49"/>
    <n v="0.32"/>
    <n v="753.48894094595073"/>
    <m/>
    <n v="579.00000000000011"/>
    <n v="0.01"/>
    <x v="120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5"/>
    <x v="1"/>
    <x v="1"/>
    <x v="49"/>
    <n v="355.69021662007373"/>
    <n v="20"/>
    <x v="49"/>
    <n v="0.32"/>
    <n v="766.45209455101894"/>
    <m/>
    <n v="579.00000000000011"/>
    <n v="0.01"/>
    <x v="120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6"/>
    <x v="1"/>
    <x v="1"/>
    <x v="49"/>
    <n v="355.69021662007373"/>
    <n v="20"/>
    <x v="49"/>
    <n v="0.31"/>
    <n v="743.2050851117574"/>
    <m/>
    <n v="579.00000000000011"/>
    <n v="0.01"/>
    <x v="51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7"/>
    <x v="1"/>
    <x v="1"/>
    <x v="49"/>
    <n v="355.69021662007373"/>
    <n v="20"/>
    <x v="49"/>
    <n v="0.31"/>
    <n v="742.19383367783837"/>
    <m/>
    <n v="579.00000000000011"/>
    <n v="0.01"/>
    <x v="51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8"/>
    <x v="1"/>
    <x v="1"/>
    <x v="49"/>
    <n v="355.69021662007373"/>
    <n v="20"/>
    <x v="49"/>
    <n v="0.32"/>
    <n v="748.06035472173858"/>
    <m/>
    <n v="579.00000000000011"/>
    <n v="0.01"/>
    <x v="120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9"/>
    <x v="1"/>
    <x v="1"/>
    <x v="49"/>
    <n v="355.69021662007373"/>
    <n v="20"/>
    <x v="49"/>
    <n v="0.31"/>
    <n v="741.93983564875759"/>
    <m/>
    <n v="579.00000000000011"/>
    <n v="0.01"/>
    <x v="51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0"/>
    <x v="1"/>
    <x v="1"/>
    <x v="49"/>
    <n v="355.69021662007373"/>
    <n v="20"/>
    <x v="49"/>
    <n v="0.31"/>
    <n v="729.74554443081172"/>
    <m/>
    <n v="579.00000000000011"/>
    <n v="0.01"/>
    <x v="51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1"/>
    <x v="1"/>
    <x v="1"/>
    <x v="49"/>
    <n v="355.69021662007373"/>
    <n v="20"/>
    <x v="49"/>
    <n v="0.3"/>
    <n v="713.04923696408491"/>
    <m/>
    <n v="579.00000000000011"/>
    <n v="0.01"/>
    <x v="53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2"/>
    <x v="1"/>
    <x v="1"/>
    <x v="49"/>
    <n v="355.69021662007373"/>
    <n v="20"/>
    <x v="49"/>
    <n v="0.29000000000000004"/>
    <n v="697.78547010204773"/>
    <m/>
    <n v="579.00000000000011"/>
    <n v="0.01"/>
    <x v="29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3"/>
    <x v="1"/>
    <x v="1"/>
    <x v="49"/>
    <n v="355.69021662007373"/>
    <n v="20"/>
    <x v="49"/>
    <n v="0.29000000000000004"/>
    <n v="684.39891198516284"/>
    <m/>
    <n v="579.00000000000011"/>
    <n v="0.01"/>
    <x v="29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4"/>
    <x v="1"/>
    <x v="1"/>
    <x v="49"/>
    <n v="355.69021662007373"/>
    <n v="20"/>
    <x v="49"/>
    <n v="0.29000000000000004"/>
    <n v="679.20166452058254"/>
    <m/>
    <n v="579.00000000000011"/>
    <n v="0.01"/>
    <x v="29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5"/>
    <x v="1"/>
    <x v="1"/>
    <x v="49"/>
    <n v="355.69021662007373"/>
    <n v="20"/>
    <x v="49"/>
    <n v="0.28000000000000003"/>
    <n v="670.92660990217189"/>
    <m/>
    <n v="579.00000000000011"/>
    <n v="0.01"/>
    <x v="56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6"/>
    <x v="1"/>
    <x v="1"/>
    <x v="49"/>
    <n v="355.69021662007373"/>
    <n v="20"/>
    <x v="49"/>
    <n v="0.27"/>
    <n v="634.81594039599179"/>
    <m/>
    <n v="579.00000000000011"/>
    <n v="0.01"/>
    <x v="50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7"/>
    <x v="1"/>
    <x v="1"/>
    <x v="49"/>
    <n v="355.69021662007373"/>
    <n v="20"/>
    <x v="49"/>
    <n v="0.26"/>
    <n v="609.52292546322474"/>
    <m/>
    <n v="579.00000000000011"/>
    <n v="0.01"/>
    <x v="61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8"/>
    <x v="1"/>
    <x v="1"/>
    <x v="49"/>
    <n v="355.69021662007373"/>
    <n v="20"/>
    <x v="49"/>
    <n v="0.25"/>
    <n v="590.51452237310502"/>
    <m/>
    <n v="579.00000000000011"/>
    <n v="0.01"/>
    <x v="92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19"/>
    <x v="1"/>
    <x v="1"/>
    <x v="49"/>
    <n v="355.69021662007373"/>
    <n v="20"/>
    <x v="49"/>
    <n v="0.24000000000000002"/>
    <n v="572.35634701728179"/>
    <m/>
    <n v="579.00000000000011"/>
    <n v="0.01"/>
    <x v="28"/>
    <n v="-3.2632276074657494"/>
    <n v="-4.738765793786845"/>
    <n v="0"/>
    <n v="347.68822321882112"/>
    <n v="0.51639790744773562"/>
    <n v="0.44197921557993758"/>
    <n v="400"/>
    <n v="0.86922055804705278"/>
    <n v="352.42698901260798"/>
  </r>
  <r>
    <x v="0"/>
    <x v="1"/>
    <x v="1"/>
    <x v="50"/>
    <n v="445.27812808890673"/>
    <n v="20"/>
    <x v="50"/>
    <n v="0.22"/>
    <n v="162.75190633794378"/>
    <m/>
    <n v="540.99999999999989"/>
    <n v="0.01"/>
    <x v="43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"/>
    <x v="1"/>
    <x v="1"/>
    <x v="50"/>
    <n v="445.27812808890673"/>
    <n v="20"/>
    <x v="50"/>
    <n v="0.23"/>
    <n v="172.60264308868921"/>
    <m/>
    <n v="540.99999999999989"/>
    <n v="0.01"/>
    <x v="44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2"/>
    <x v="1"/>
    <x v="1"/>
    <x v="50"/>
    <n v="445.27812808890673"/>
    <n v="20"/>
    <x v="50"/>
    <n v="0.25"/>
    <n v="187.29895690626495"/>
    <m/>
    <n v="540.99999999999989"/>
    <n v="0.01"/>
    <x v="92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3"/>
    <x v="1"/>
    <x v="1"/>
    <x v="50"/>
    <n v="445.27812808890673"/>
    <n v="20"/>
    <x v="50"/>
    <n v="0.27"/>
    <n v="206.56811508468601"/>
    <m/>
    <n v="540.99999999999989"/>
    <n v="0.01"/>
    <x v="50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4"/>
    <x v="1"/>
    <x v="1"/>
    <x v="50"/>
    <n v="445.27812808890673"/>
    <n v="20"/>
    <x v="50"/>
    <n v="0.31"/>
    <n v="230.64202528760279"/>
    <m/>
    <n v="540.99999999999989"/>
    <n v="0.01"/>
    <x v="51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5"/>
    <x v="1"/>
    <x v="1"/>
    <x v="50"/>
    <n v="445.27812808890673"/>
    <n v="20"/>
    <x v="50"/>
    <n v="0.31"/>
    <n v="231.90697918276308"/>
    <m/>
    <n v="540.99999999999989"/>
    <n v="0.01"/>
    <x v="51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6"/>
    <x v="1"/>
    <x v="1"/>
    <x v="50"/>
    <n v="445.27812808890673"/>
    <n v="20"/>
    <x v="50"/>
    <n v="0.31"/>
    <n v="230.50090486660577"/>
    <m/>
    <n v="540.99999999999989"/>
    <n v="0.01"/>
    <x v="51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7"/>
    <x v="1"/>
    <x v="1"/>
    <x v="50"/>
    <n v="445.27812808890673"/>
    <n v="20"/>
    <x v="50"/>
    <n v="0.31"/>
    <n v="235.81740445043778"/>
    <m/>
    <n v="540.99999999999989"/>
    <n v="0.01"/>
    <x v="51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8"/>
    <x v="1"/>
    <x v="1"/>
    <x v="50"/>
    <n v="445.27812808890673"/>
    <n v="20"/>
    <x v="50"/>
    <n v="0.32"/>
    <n v="245.30586636957457"/>
    <m/>
    <n v="540.99999999999989"/>
    <n v="0.01"/>
    <x v="120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9"/>
    <x v="1"/>
    <x v="1"/>
    <x v="50"/>
    <n v="445.27812808890673"/>
    <n v="20"/>
    <x v="50"/>
    <n v="0.34"/>
    <n v="255.04289250651505"/>
    <m/>
    <n v="540.99999999999989"/>
    <n v="0.01"/>
    <x v="60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0"/>
    <x v="1"/>
    <x v="1"/>
    <x v="50"/>
    <n v="445.27812808890673"/>
    <n v="20"/>
    <x v="50"/>
    <n v="0.34"/>
    <n v="259.93770860519425"/>
    <m/>
    <n v="540.99999999999989"/>
    <n v="0.01"/>
    <x v="60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1"/>
    <x v="1"/>
    <x v="1"/>
    <x v="50"/>
    <n v="445.27812808890673"/>
    <n v="20"/>
    <x v="50"/>
    <n v="0.34"/>
    <n v="259.04168013340654"/>
    <m/>
    <n v="540.99999999999989"/>
    <n v="0.01"/>
    <x v="60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2"/>
    <x v="1"/>
    <x v="1"/>
    <x v="50"/>
    <n v="445.27812808890673"/>
    <n v="20"/>
    <x v="50"/>
    <n v="0.33"/>
    <n v="252.01164024289045"/>
    <m/>
    <n v="540.99999999999989"/>
    <n v="0.01"/>
    <x v="54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3"/>
    <x v="1"/>
    <x v="1"/>
    <x v="50"/>
    <n v="445.27812808890673"/>
    <n v="20"/>
    <x v="50"/>
    <n v="0.32"/>
    <n v="239.3406612895493"/>
    <m/>
    <n v="540.99999999999989"/>
    <n v="0.01"/>
    <x v="120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4"/>
    <x v="1"/>
    <x v="1"/>
    <x v="50"/>
    <n v="445.27812808890673"/>
    <n v="20"/>
    <x v="50"/>
    <n v="0.29000000000000004"/>
    <n v="218.99333607531085"/>
    <m/>
    <n v="540.99999999999989"/>
    <n v="0.01"/>
    <x v="29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5"/>
    <x v="1"/>
    <x v="1"/>
    <x v="50"/>
    <n v="445.27812808890673"/>
    <n v="20"/>
    <x v="50"/>
    <n v="0.26"/>
    <n v="193.55855357321462"/>
    <m/>
    <n v="540.99999999999989"/>
    <n v="0.01"/>
    <x v="61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6"/>
    <x v="1"/>
    <x v="1"/>
    <x v="50"/>
    <n v="445.27812808890673"/>
    <n v="20"/>
    <x v="50"/>
    <n v="0.21000000000000002"/>
    <n v="158.27904846715555"/>
    <m/>
    <n v="540.99999999999989"/>
    <n v="0.01"/>
    <x v="11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7"/>
    <x v="1"/>
    <x v="1"/>
    <x v="50"/>
    <n v="445.27812808890673"/>
    <n v="20"/>
    <x v="50"/>
    <n v="0.18000000000000002"/>
    <n v="134.59148631624532"/>
    <m/>
    <n v="540.99999999999989"/>
    <n v="0.01"/>
    <x v="45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8"/>
    <x v="1"/>
    <x v="1"/>
    <x v="50"/>
    <n v="445.27812808890673"/>
    <n v="20"/>
    <x v="50"/>
    <n v="0.15000000000000002"/>
    <n v="112.76401742103374"/>
    <m/>
    <n v="540.99999999999989"/>
    <n v="0.01"/>
    <x v="13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19"/>
    <x v="1"/>
    <x v="1"/>
    <x v="50"/>
    <n v="445.27812808890673"/>
    <n v="20"/>
    <x v="50"/>
    <n v="0.12"/>
    <n v="91.464870793028865"/>
    <m/>
    <n v="540.99999999999989"/>
    <n v="0.01"/>
    <x v="14"/>
    <n v="-8.031773028483487"/>
    <n v="-4.738765793786845"/>
    <n v="0"/>
    <n v="432.50758926663639"/>
    <n v="0.40525017820541864"/>
    <n v="2.0313488662105882E-2"/>
    <n v="500"/>
    <n v="0.86501517853327281"/>
    <n v="437.24635506042324"/>
  </r>
  <r>
    <x v="0"/>
    <x v="1"/>
    <x v="1"/>
    <x v="51"/>
    <n v="664.5161349382181"/>
    <n v="20"/>
    <x v="51"/>
    <n v="0.25"/>
    <n v="493.59550967322684"/>
    <m/>
    <n v="533"/>
    <n v="0.01"/>
    <x v="92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"/>
    <x v="1"/>
    <x v="1"/>
    <x v="51"/>
    <n v="664.5161349382181"/>
    <n v="20"/>
    <x v="51"/>
    <n v="0.26"/>
    <n v="511.15319428161786"/>
    <m/>
    <n v="533"/>
    <n v="0.01"/>
    <x v="61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2"/>
    <x v="1"/>
    <x v="1"/>
    <x v="51"/>
    <n v="664.5161349382181"/>
    <n v="20"/>
    <x v="51"/>
    <n v="0.28000000000000003"/>
    <n v="547.83046213781154"/>
    <m/>
    <n v="533"/>
    <n v="0.01"/>
    <x v="56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3"/>
    <x v="1"/>
    <x v="1"/>
    <x v="51"/>
    <n v="664.5161349382181"/>
    <n v="20"/>
    <x v="51"/>
    <n v="0.29000000000000004"/>
    <n v="580.86047283601772"/>
    <m/>
    <n v="533"/>
    <n v="0.01"/>
    <x v="29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4"/>
    <x v="1"/>
    <x v="1"/>
    <x v="51"/>
    <n v="664.5161349382181"/>
    <n v="20"/>
    <x v="51"/>
    <n v="0.31"/>
    <n v="616.41081297176595"/>
    <m/>
    <n v="533"/>
    <n v="0.01"/>
    <x v="51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5"/>
    <x v="1"/>
    <x v="1"/>
    <x v="51"/>
    <n v="664.5161349382181"/>
    <n v="20"/>
    <x v="51"/>
    <n v="0.3"/>
    <n v="598.44700909464882"/>
    <m/>
    <n v="533"/>
    <n v="0.01"/>
    <x v="53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6"/>
    <x v="1"/>
    <x v="1"/>
    <x v="51"/>
    <n v="664.5161349382181"/>
    <n v="20"/>
    <x v="51"/>
    <n v="0.28000000000000003"/>
    <n v="546.94797715650418"/>
    <m/>
    <n v="533"/>
    <n v="0.01"/>
    <x v="56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7"/>
    <x v="1"/>
    <x v="1"/>
    <x v="51"/>
    <n v="664.5161349382181"/>
    <n v="20"/>
    <x v="51"/>
    <n v="0.26"/>
    <n v="511.22250295310005"/>
    <m/>
    <n v="533"/>
    <n v="0.01"/>
    <x v="61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8"/>
    <x v="1"/>
    <x v="1"/>
    <x v="51"/>
    <n v="664.5161349382181"/>
    <n v="20"/>
    <x v="51"/>
    <n v="0.25"/>
    <n v="487.93021543483326"/>
    <m/>
    <n v="533"/>
    <n v="0.01"/>
    <x v="92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9"/>
    <x v="1"/>
    <x v="1"/>
    <x v="51"/>
    <n v="664.5161349382181"/>
    <n v="20"/>
    <x v="51"/>
    <n v="0.25"/>
    <n v="496.34139868286314"/>
    <m/>
    <n v="533"/>
    <n v="0.01"/>
    <x v="92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0"/>
    <x v="1"/>
    <x v="1"/>
    <x v="51"/>
    <n v="664.5161349382181"/>
    <n v="20"/>
    <x v="51"/>
    <n v="0.25"/>
    <n v="491.11796904972653"/>
    <m/>
    <n v="533"/>
    <n v="0.01"/>
    <x v="92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1"/>
    <x v="1"/>
    <x v="1"/>
    <x v="51"/>
    <n v="664.5161349382181"/>
    <n v="20"/>
    <x v="51"/>
    <n v="0.25"/>
    <n v="495.08642874086087"/>
    <m/>
    <n v="533"/>
    <n v="0.01"/>
    <x v="92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2"/>
    <x v="1"/>
    <x v="1"/>
    <x v="51"/>
    <n v="664.5161349382181"/>
    <n v="20"/>
    <x v="51"/>
    <n v="0.25"/>
    <n v="496.34293211680614"/>
    <m/>
    <n v="533"/>
    <n v="0.01"/>
    <x v="92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3"/>
    <x v="1"/>
    <x v="1"/>
    <x v="51"/>
    <n v="664.5161349382181"/>
    <n v="20"/>
    <x v="51"/>
    <n v="0.26"/>
    <n v="508.06736056565904"/>
    <m/>
    <n v="533"/>
    <n v="0.01"/>
    <x v="61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4"/>
    <x v="1"/>
    <x v="1"/>
    <x v="51"/>
    <n v="664.5161349382181"/>
    <n v="20"/>
    <x v="51"/>
    <n v="0.25"/>
    <n v="495.68951096576404"/>
    <m/>
    <n v="533"/>
    <n v="0.01"/>
    <x v="92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5"/>
    <x v="1"/>
    <x v="1"/>
    <x v="51"/>
    <n v="664.5161349382181"/>
    <n v="20"/>
    <x v="51"/>
    <n v="0.25"/>
    <n v="486.3160077545262"/>
    <m/>
    <n v="533"/>
    <n v="0.01"/>
    <x v="92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6"/>
    <x v="1"/>
    <x v="1"/>
    <x v="51"/>
    <n v="664.5161349382181"/>
    <n v="20"/>
    <x v="51"/>
    <n v="0.28000000000000003"/>
    <n v="561.02450069965357"/>
    <m/>
    <n v="533"/>
    <n v="0.01"/>
    <x v="56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7"/>
    <x v="1"/>
    <x v="1"/>
    <x v="51"/>
    <n v="664.5161349382181"/>
    <n v="20"/>
    <x v="51"/>
    <n v="0.28000000000000003"/>
    <n v="543.08714368371204"/>
    <m/>
    <n v="533"/>
    <n v="0.01"/>
    <x v="56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8"/>
    <x v="1"/>
    <x v="1"/>
    <x v="51"/>
    <n v="664.5161349382181"/>
    <n v="20"/>
    <x v="51"/>
    <n v="0.27"/>
    <n v="528.42462056203374"/>
    <m/>
    <n v="533"/>
    <n v="0.01"/>
    <x v="50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19"/>
    <x v="1"/>
    <x v="1"/>
    <x v="51"/>
    <n v="664.5161349382181"/>
    <n v="20"/>
    <x v="51"/>
    <n v="0.26"/>
    <n v="513.20958310688547"/>
    <m/>
    <n v="533"/>
    <n v="0.01"/>
    <x v="61"/>
    <n v="-4.5662870959671711"/>
    <n v="-4.738765793786845"/>
    <n v="0"/>
    <n v="655.21108204846405"/>
    <n v="0.60243108689285951"/>
    <n v="0.27534148995629321"/>
    <n v="750"/>
    <n v="0.87361477606461868"/>
    <n v="659.94984784225085"/>
  </r>
  <r>
    <x v="0"/>
    <x v="1"/>
    <x v="1"/>
    <x v="52"/>
    <n v="847.5004235812205"/>
    <n v="20"/>
    <x v="52"/>
    <n v="0.17"/>
    <n v="224.34289787137257"/>
    <m/>
    <n v="325"/>
    <n v="0.01"/>
    <x v="12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"/>
    <x v="1"/>
    <x v="1"/>
    <x v="52"/>
    <n v="847.5004235812205"/>
    <n v="20"/>
    <x v="52"/>
    <n v="0.19"/>
    <n v="253.72317012688853"/>
    <m/>
    <n v="325"/>
    <n v="0.01"/>
    <x v="27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2"/>
    <x v="1"/>
    <x v="1"/>
    <x v="52"/>
    <n v="847.5004235812205"/>
    <n v="20"/>
    <x v="52"/>
    <n v="0.21000000000000002"/>
    <n v="279.78628698299127"/>
    <m/>
    <n v="325"/>
    <n v="0.01"/>
    <x v="11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3"/>
    <x v="1"/>
    <x v="1"/>
    <x v="52"/>
    <n v="847.5004235812205"/>
    <n v="20"/>
    <x v="52"/>
    <n v="0.23"/>
    <n v="303.39583580393872"/>
    <m/>
    <n v="325"/>
    <n v="0.01"/>
    <x v="44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4"/>
    <x v="1"/>
    <x v="1"/>
    <x v="52"/>
    <n v="847.5004235812205"/>
    <n v="20"/>
    <x v="52"/>
    <n v="0.22"/>
    <n v="288.8161585837093"/>
    <m/>
    <n v="325"/>
    <n v="0.01"/>
    <x v="43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5"/>
    <x v="1"/>
    <x v="1"/>
    <x v="52"/>
    <n v="847.5004235812205"/>
    <n v="20"/>
    <x v="52"/>
    <n v="0.21000000000000002"/>
    <n v="281.40087409291453"/>
    <m/>
    <n v="325"/>
    <n v="0.01"/>
    <x v="11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6"/>
    <x v="1"/>
    <x v="1"/>
    <x v="52"/>
    <n v="847.5004235812205"/>
    <n v="20"/>
    <x v="52"/>
    <n v="0.22"/>
    <n v="286.37450216813494"/>
    <m/>
    <n v="325"/>
    <n v="0.01"/>
    <x v="43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7"/>
    <x v="1"/>
    <x v="1"/>
    <x v="52"/>
    <n v="847.5004235812205"/>
    <n v="20"/>
    <x v="52"/>
    <n v="0.21000000000000002"/>
    <n v="272.49076751653143"/>
    <m/>
    <n v="325"/>
    <n v="0.01"/>
    <x v="11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8"/>
    <x v="1"/>
    <x v="1"/>
    <x v="52"/>
    <n v="847.5004235812205"/>
    <n v="20"/>
    <x v="52"/>
    <n v="0.2"/>
    <n v="259.74398814367555"/>
    <m/>
    <n v="325"/>
    <n v="0.01"/>
    <x v="49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9"/>
    <x v="1"/>
    <x v="1"/>
    <x v="52"/>
    <n v="847.5004235812205"/>
    <n v="20"/>
    <x v="52"/>
    <n v="0.19"/>
    <n v="253.45784766761832"/>
    <m/>
    <n v="325"/>
    <n v="0.01"/>
    <x v="27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0"/>
    <x v="1"/>
    <x v="1"/>
    <x v="52"/>
    <n v="847.5004235812205"/>
    <n v="20"/>
    <x v="52"/>
    <n v="0.17"/>
    <n v="221.09309660858591"/>
    <m/>
    <n v="325"/>
    <n v="0.01"/>
    <x v="12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1"/>
    <x v="1"/>
    <x v="1"/>
    <x v="52"/>
    <n v="847.5004235812205"/>
    <n v="20"/>
    <x v="52"/>
    <n v="0.16"/>
    <n v="213.43321617116365"/>
    <m/>
    <n v="325"/>
    <n v="0.01"/>
    <x v="18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2"/>
    <x v="1"/>
    <x v="1"/>
    <x v="52"/>
    <n v="847.5004235812205"/>
    <n v="20"/>
    <x v="52"/>
    <n v="0.15000000000000002"/>
    <n v="193.36764297608633"/>
    <m/>
    <n v="325"/>
    <n v="0.01"/>
    <x v="13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3"/>
    <x v="1"/>
    <x v="1"/>
    <x v="52"/>
    <n v="847.5004235812205"/>
    <n v="20"/>
    <x v="52"/>
    <n v="0.14000000000000001"/>
    <n v="177.01158094863675"/>
    <m/>
    <n v="325"/>
    <n v="0.01"/>
    <x v="17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4"/>
    <x v="1"/>
    <x v="1"/>
    <x v="52"/>
    <n v="847.5004235812205"/>
    <n v="20"/>
    <x v="52"/>
    <n v="0.12"/>
    <n v="159.6336133201402"/>
    <m/>
    <n v="325"/>
    <n v="0.01"/>
    <x v="14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5"/>
    <x v="1"/>
    <x v="1"/>
    <x v="52"/>
    <n v="847.5004235812205"/>
    <n v="20"/>
    <x v="52"/>
    <n v="0.11"/>
    <n v="146.22578096580267"/>
    <m/>
    <n v="325"/>
    <n v="0.01"/>
    <x v="15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6"/>
    <x v="1"/>
    <x v="1"/>
    <x v="52"/>
    <n v="847.5004235812205"/>
    <n v="20"/>
    <x v="52"/>
    <n v="9.9999999999999992E-2"/>
    <n v="130.17620227778394"/>
    <m/>
    <n v="325"/>
    <n v="0.01"/>
    <x v="46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7"/>
    <x v="1"/>
    <x v="1"/>
    <x v="52"/>
    <n v="847.5004235812205"/>
    <n v="20"/>
    <x v="52"/>
    <n v="0.09"/>
    <n v="120.39299760085923"/>
    <m/>
    <n v="325"/>
    <n v="0.01"/>
    <x v="19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8"/>
    <x v="1"/>
    <x v="1"/>
    <x v="52"/>
    <n v="847.5004235812205"/>
    <n v="20"/>
    <x v="52"/>
    <n v="0.08"/>
    <n v="105.08334787192267"/>
    <m/>
    <n v="325"/>
    <n v="0.01"/>
    <x v="24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19"/>
    <x v="1"/>
    <x v="1"/>
    <x v="52"/>
    <n v="847.5004235812205"/>
    <n v="20"/>
    <x v="52"/>
    <n v="0.08"/>
    <n v="98.35609515435209"/>
    <m/>
    <n v="325"/>
    <n v="0.01"/>
    <x v="24"/>
    <n v="-6.0198837801832052"/>
    <n v="-4.738765793786845"/>
    <n v="0"/>
    <n v="836.74177400725046"/>
    <n v="0.53690671458075434"/>
    <n v="0.11788064634761072"/>
    <n v="1000"/>
    <n v="0.83674177400725047"/>
    <n v="841.48053980103725"/>
  </r>
  <r>
    <x v="0"/>
    <x v="1"/>
    <x v="1"/>
    <x v="53"/>
    <n v="3481.1732587939691"/>
    <n v="20"/>
    <x v="53"/>
    <n v="0.28000000000000003"/>
    <n v="864.00125920072799"/>
    <m/>
    <n v="321.99999999999994"/>
    <n v="0.01"/>
    <x v="56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"/>
    <x v="1"/>
    <x v="1"/>
    <x v="53"/>
    <n v="3481.1732587939691"/>
    <n v="20"/>
    <x v="53"/>
    <n v="0.29000000000000004"/>
    <n v="874.7223289526778"/>
    <m/>
    <n v="321.99999999999994"/>
    <n v="0.01"/>
    <x v="29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2"/>
    <x v="1"/>
    <x v="1"/>
    <x v="53"/>
    <n v="3481.1732587939691"/>
    <n v="20"/>
    <x v="53"/>
    <n v="0.29000000000000004"/>
    <n v="888.69856270935838"/>
    <m/>
    <n v="321.99999999999994"/>
    <n v="0.01"/>
    <x v="29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3"/>
    <x v="1"/>
    <x v="1"/>
    <x v="53"/>
    <n v="3481.1732587939691"/>
    <n v="20"/>
    <x v="53"/>
    <n v="0.3"/>
    <n v="905.66021763256424"/>
    <m/>
    <n v="321.99999999999994"/>
    <n v="0.01"/>
    <x v="53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4"/>
    <x v="1"/>
    <x v="1"/>
    <x v="53"/>
    <n v="3481.1732587939691"/>
    <n v="20"/>
    <x v="53"/>
    <n v="0.3"/>
    <n v="927.00347456248767"/>
    <m/>
    <n v="321.99999999999994"/>
    <n v="0.01"/>
    <x v="53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5"/>
    <x v="1"/>
    <x v="1"/>
    <x v="53"/>
    <n v="3481.1732587939691"/>
    <n v="20"/>
    <x v="53"/>
    <n v="0.29000000000000004"/>
    <n v="871.86832347863879"/>
    <m/>
    <n v="321.99999999999994"/>
    <n v="0.01"/>
    <x v="29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6"/>
    <x v="1"/>
    <x v="1"/>
    <x v="53"/>
    <n v="3481.1732587939691"/>
    <n v="20"/>
    <x v="53"/>
    <n v="0.25"/>
    <n v="748.71024021109997"/>
    <m/>
    <n v="321.99999999999994"/>
    <n v="0.01"/>
    <x v="92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7"/>
    <x v="1"/>
    <x v="1"/>
    <x v="53"/>
    <n v="3481.1732587939691"/>
    <n v="20"/>
    <x v="53"/>
    <n v="0.21000000000000002"/>
    <n v="632.01596479071418"/>
    <m/>
    <n v="321.99999999999994"/>
    <n v="0.01"/>
    <x v="11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8"/>
    <x v="1"/>
    <x v="1"/>
    <x v="53"/>
    <n v="3481.1732587939691"/>
    <n v="20"/>
    <x v="53"/>
    <n v="0.18000000000000002"/>
    <n v="537.67162238955689"/>
    <m/>
    <n v="321.99999999999994"/>
    <n v="0.01"/>
    <x v="45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9"/>
    <x v="1"/>
    <x v="1"/>
    <x v="53"/>
    <n v="3481.1732587939691"/>
    <n v="20"/>
    <x v="53"/>
    <n v="0.15000000000000002"/>
    <n v="458.02212539474635"/>
    <m/>
    <n v="321.99999999999994"/>
    <n v="0.01"/>
    <x v="13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0"/>
    <x v="1"/>
    <x v="1"/>
    <x v="53"/>
    <n v="3481.1732587939691"/>
    <n v="20"/>
    <x v="53"/>
    <n v="0.13"/>
    <n v="387.06348774013156"/>
    <m/>
    <n v="321.99999999999994"/>
    <n v="0.01"/>
    <x v="16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1"/>
    <x v="1"/>
    <x v="1"/>
    <x v="53"/>
    <n v="3481.1732587939691"/>
    <n v="20"/>
    <x v="53"/>
    <n v="0.11"/>
    <n v="326.91510024018334"/>
    <m/>
    <n v="321.99999999999994"/>
    <n v="0.01"/>
    <x v="15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2"/>
    <x v="1"/>
    <x v="1"/>
    <x v="53"/>
    <n v="3481.1732587939691"/>
    <n v="20"/>
    <x v="53"/>
    <n v="0.09"/>
    <n v="274.01808145598471"/>
    <m/>
    <n v="321.99999999999994"/>
    <n v="0.01"/>
    <x v="19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3"/>
    <x v="1"/>
    <x v="1"/>
    <x v="53"/>
    <n v="3481.1732587939691"/>
    <n v="20"/>
    <x v="53"/>
    <n v="0.08"/>
    <n v="234.42789932323097"/>
    <m/>
    <n v="321.99999999999994"/>
    <n v="0.01"/>
    <x v="24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4"/>
    <x v="1"/>
    <x v="1"/>
    <x v="53"/>
    <n v="3481.1732587939691"/>
    <n v="20"/>
    <x v="53"/>
    <n v="6.9999999999999993E-2"/>
    <n v="201.01402061224613"/>
    <m/>
    <n v="321.99999999999994"/>
    <n v="0.01"/>
    <x v="20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5"/>
    <x v="1"/>
    <x v="1"/>
    <x v="53"/>
    <n v="3481.1732587939691"/>
    <n v="20"/>
    <x v="53"/>
    <n v="6.0000000000000005E-2"/>
    <n v="164.77183671020043"/>
    <m/>
    <n v="321.99999999999994"/>
    <n v="0.01"/>
    <x v="25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6"/>
    <x v="1"/>
    <x v="1"/>
    <x v="53"/>
    <n v="3481.1732587939691"/>
    <n v="20"/>
    <x v="53"/>
    <n v="0.04"/>
    <n v="106.81290474142688"/>
    <m/>
    <n v="321.99999999999994"/>
    <n v="0.01"/>
    <x v="22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7"/>
    <x v="1"/>
    <x v="1"/>
    <x v="53"/>
    <n v="3481.1732587939691"/>
    <n v="20"/>
    <x v="53"/>
    <n v="0.04"/>
    <n v="99.913853388238465"/>
    <m/>
    <n v="321.99999999999994"/>
    <n v="0.01"/>
    <x v="22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8"/>
    <x v="1"/>
    <x v="1"/>
    <x v="53"/>
    <n v="3481.1732587939691"/>
    <n v="20"/>
    <x v="53"/>
    <n v="0.03"/>
    <n v="71.438894021568814"/>
    <m/>
    <n v="321.99999999999994"/>
    <n v="0.01"/>
    <x v="23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19"/>
    <x v="1"/>
    <x v="1"/>
    <x v="53"/>
    <n v="3481.1732587939691"/>
    <n v="20"/>
    <x v="53"/>
    <n v="0.03"/>
    <n v="64.098349470307198"/>
    <m/>
    <n v="321.99999999999994"/>
    <n v="0.01"/>
    <x v="23"/>
    <n v="-2.819828788018373"/>
    <n v="-4.738765793786845"/>
    <n v="0"/>
    <n v="3473.6146642121639"/>
    <n v="0.57402363015130431"/>
    <n v="0.26254591741500599"/>
    <n v="9999"/>
    <n v="0.34739620604182059"/>
    <n v="3478.3534300059509"/>
  </r>
  <r>
    <x v="0"/>
    <x v="2"/>
    <x v="2"/>
    <x v="54"/>
    <n v="1.3088148597141036"/>
    <n v="20"/>
    <x v="54"/>
    <n v="24.130000000000003"/>
    <n v="99563.434752468092"/>
    <m/>
    <n v="34388"/>
    <n v="0.1"/>
    <x v="132"/>
    <n v="-1.728018447667226"/>
    <n v="-4.738765793786845"/>
    <n v="0"/>
    <n v="0"/>
    <n v="0.5410519641290491"/>
    <n v="0.43345986145218418"/>
    <n v="10"/>
    <n v="0"/>
    <n v="0"/>
  </r>
  <r>
    <x v="1"/>
    <x v="2"/>
    <x v="2"/>
    <x v="54"/>
    <n v="1.3088148597141036"/>
    <n v="20"/>
    <x v="54"/>
    <n v="22.78"/>
    <n v="93978.102135232431"/>
    <m/>
    <n v="34388"/>
    <n v="0.1"/>
    <x v="75"/>
    <n v="-1.728018447667226"/>
    <n v="-4.738765793786845"/>
    <n v="0"/>
    <n v="0"/>
    <n v="0.5410519641290491"/>
    <n v="0.43345986145218418"/>
    <n v="10"/>
    <n v="0"/>
    <n v="0"/>
  </r>
  <r>
    <x v="2"/>
    <x v="2"/>
    <x v="2"/>
    <x v="54"/>
    <n v="1.3088148597141036"/>
    <n v="20"/>
    <x v="54"/>
    <n v="21.85"/>
    <n v="90147.321853033369"/>
    <m/>
    <n v="34388"/>
    <n v="0.1"/>
    <x v="133"/>
    <n v="-1.728018447667226"/>
    <n v="-4.738765793786845"/>
    <n v="0"/>
    <n v="0"/>
    <n v="0.5410519641290491"/>
    <n v="0.43345986145218418"/>
    <n v="10"/>
    <n v="0"/>
    <n v="0"/>
  </r>
  <r>
    <x v="3"/>
    <x v="2"/>
    <x v="2"/>
    <x v="54"/>
    <n v="1.3088148597141036"/>
    <n v="20"/>
    <x v="54"/>
    <n v="21.560000000000002"/>
    <n v="88930.422450824452"/>
    <m/>
    <n v="34388"/>
    <n v="0.1"/>
    <x v="79"/>
    <n v="-1.728018447667226"/>
    <n v="-4.738765793786845"/>
    <n v="0"/>
    <n v="0"/>
    <n v="0.5410519641290491"/>
    <n v="0.43345986145218418"/>
    <n v="10"/>
    <n v="0"/>
    <n v="0"/>
  </r>
  <r>
    <x v="4"/>
    <x v="2"/>
    <x v="2"/>
    <x v="54"/>
    <n v="1.3088148597141036"/>
    <n v="20"/>
    <x v="54"/>
    <n v="21.860000000000003"/>
    <n v="90192.017791922321"/>
    <m/>
    <n v="34388"/>
    <n v="0.1"/>
    <x v="133"/>
    <n v="-1.728018447667226"/>
    <n v="-4.738765793786845"/>
    <n v="0"/>
    <n v="0"/>
    <n v="0.5410519641290491"/>
    <n v="0.43345986145218418"/>
    <n v="10"/>
    <n v="0"/>
    <n v="0"/>
  </r>
  <r>
    <x v="5"/>
    <x v="2"/>
    <x v="2"/>
    <x v="54"/>
    <n v="1.3088148597141036"/>
    <n v="20"/>
    <x v="54"/>
    <n v="20.260000000000002"/>
    <n v="83558.891945742376"/>
    <m/>
    <n v="34388"/>
    <n v="0.1"/>
    <x v="134"/>
    <n v="-1.728018447667226"/>
    <n v="-4.738765793786845"/>
    <n v="0"/>
    <n v="0"/>
    <n v="0.5410519641290491"/>
    <n v="0.43345986145218418"/>
    <n v="10"/>
    <n v="0"/>
    <n v="0"/>
  </r>
  <r>
    <x v="6"/>
    <x v="2"/>
    <x v="2"/>
    <x v="54"/>
    <n v="1.3088148597141036"/>
    <n v="20"/>
    <x v="54"/>
    <n v="20.84"/>
    <n v="85964.571461089407"/>
    <m/>
    <n v="34388"/>
    <n v="0.1"/>
    <x v="135"/>
    <n v="-1.728018447667226"/>
    <n v="-4.738765793786845"/>
    <n v="0"/>
    <n v="0"/>
    <n v="0.5410519641290491"/>
    <n v="0.43345986145218418"/>
    <n v="10"/>
    <n v="0"/>
    <n v="0"/>
  </r>
  <r>
    <x v="7"/>
    <x v="2"/>
    <x v="2"/>
    <x v="54"/>
    <n v="1.3088148597141036"/>
    <n v="20"/>
    <x v="54"/>
    <n v="20.76"/>
    <n v="85648.288154321112"/>
    <m/>
    <n v="34388"/>
    <n v="0.1"/>
    <x v="135"/>
    <n v="-1.728018447667226"/>
    <n v="-4.738765793786845"/>
    <n v="0"/>
    <n v="0"/>
    <n v="0.5410519641290491"/>
    <n v="0.43345986145218418"/>
    <n v="10"/>
    <n v="0"/>
    <n v="0"/>
  </r>
  <r>
    <x v="8"/>
    <x v="2"/>
    <x v="2"/>
    <x v="54"/>
    <n v="1.3088148597141036"/>
    <n v="20"/>
    <x v="54"/>
    <n v="20.110000000000003"/>
    <n v="82941.939841297775"/>
    <m/>
    <n v="34388"/>
    <n v="0.1"/>
    <x v="136"/>
    <n v="-1.728018447667226"/>
    <n v="-4.738765793786845"/>
    <n v="0"/>
    <n v="0"/>
    <n v="0.5410519641290491"/>
    <n v="0.43345986145218418"/>
    <n v="10"/>
    <n v="0"/>
    <n v="0"/>
  </r>
  <r>
    <x v="9"/>
    <x v="2"/>
    <x v="2"/>
    <x v="54"/>
    <n v="1.3088148597141036"/>
    <n v="20"/>
    <x v="54"/>
    <n v="20.16"/>
    <n v="83155.678290607902"/>
    <m/>
    <n v="34388"/>
    <n v="0.1"/>
    <x v="137"/>
    <n v="-1.728018447667226"/>
    <n v="-4.738765793786845"/>
    <n v="0"/>
    <n v="0"/>
    <n v="0.5410519641290491"/>
    <n v="0.43345986145218418"/>
    <n v="10"/>
    <n v="0"/>
    <n v="0"/>
  </r>
  <r>
    <x v="10"/>
    <x v="2"/>
    <x v="2"/>
    <x v="54"/>
    <n v="1.3088148597141036"/>
    <n v="20"/>
    <x v="54"/>
    <n v="19.260000000000002"/>
    <n v="79451.758740718215"/>
    <m/>
    <n v="34388"/>
    <n v="0.1"/>
    <x v="138"/>
    <n v="-1.728018447667226"/>
    <n v="-4.738765793786845"/>
    <n v="0"/>
    <n v="0"/>
    <n v="0.5410519641290491"/>
    <n v="0.43345986145218418"/>
    <n v="10"/>
    <n v="0"/>
    <n v="0"/>
  </r>
  <r>
    <x v="11"/>
    <x v="2"/>
    <x v="2"/>
    <x v="54"/>
    <n v="1.3088148597141036"/>
    <n v="20"/>
    <x v="54"/>
    <n v="20.09"/>
    <n v="82856.827497925144"/>
    <m/>
    <n v="34388"/>
    <n v="0.1"/>
    <x v="136"/>
    <n v="-1.728018447667226"/>
    <n v="-4.738765793786845"/>
    <n v="0"/>
    <n v="0"/>
    <n v="0.5410519641290491"/>
    <n v="0.43345986145218418"/>
    <n v="10"/>
    <n v="0"/>
    <n v="0"/>
  </r>
  <r>
    <x v="12"/>
    <x v="2"/>
    <x v="2"/>
    <x v="54"/>
    <n v="1.3088148597141036"/>
    <n v="20"/>
    <x v="54"/>
    <n v="20.080000000000002"/>
    <n v="82845.636255616759"/>
    <m/>
    <n v="34388"/>
    <n v="0.1"/>
    <x v="136"/>
    <n v="-1.728018447667226"/>
    <n v="-4.738765793786845"/>
    <n v="0"/>
    <n v="0"/>
    <n v="0.5410519641290491"/>
    <n v="0.43345986145218418"/>
    <n v="10"/>
    <n v="0"/>
    <n v="0"/>
  </r>
  <r>
    <x v="13"/>
    <x v="2"/>
    <x v="2"/>
    <x v="54"/>
    <n v="1.3088148597141036"/>
    <n v="20"/>
    <x v="54"/>
    <n v="20.220000000000002"/>
    <n v="83413.955685562396"/>
    <m/>
    <n v="34388"/>
    <n v="0.1"/>
    <x v="137"/>
    <n v="-1.728018447667226"/>
    <n v="-4.738765793786845"/>
    <n v="0"/>
    <n v="0"/>
    <n v="0.5410519641290491"/>
    <n v="0.43345986145218418"/>
    <n v="10"/>
    <n v="0"/>
    <n v="0"/>
  </r>
  <r>
    <x v="14"/>
    <x v="2"/>
    <x v="2"/>
    <x v="54"/>
    <n v="1.3088148597141036"/>
    <n v="20"/>
    <x v="54"/>
    <n v="19.930000000000003"/>
    <n v="82202.860798755311"/>
    <m/>
    <n v="34388"/>
    <n v="0.1"/>
    <x v="139"/>
    <n v="-1.728018447667226"/>
    <n v="-4.738765793786845"/>
    <n v="0"/>
    <n v="0"/>
    <n v="0.5410519641290491"/>
    <n v="0.43345986145218418"/>
    <n v="10"/>
    <n v="0"/>
    <n v="0"/>
  </r>
  <r>
    <x v="15"/>
    <x v="2"/>
    <x v="2"/>
    <x v="54"/>
    <n v="1.3088148597141036"/>
    <n v="20"/>
    <x v="54"/>
    <n v="8.129999999999999"/>
    <n v="33518.639051991297"/>
    <m/>
    <n v="34388"/>
    <n v="0.1"/>
    <x v="140"/>
    <n v="-1.728018447667226"/>
    <n v="-4.738765793786845"/>
    <n v="0"/>
    <n v="0"/>
    <n v="0.5410519641290491"/>
    <n v="0.43345986145218418"/>
    <n v="10"/>
    <n v="0"/>
    <n v="0"/>
  </r>
  <r>
    <x v="16"/>
    <x v="2"/>
    <x v="2"/>
    <x v="54"/>
    <n v="1.3088148597141036"/>
    <n v="20"/>
    <x v="54"/>
    <n v="5.87"/>
    <n v="24216.626887367511"/>
    <m/>
    <n v="34388"/>
    <n v="0.1"/>
    <x v="6"/>
    <n v="-1.728018447667226"/>
    <n v="-4.738765793786845"/>
    <n v="0"/>
    <n v="0"/>
    <n v="0.5410519641290491"/>
    <n v="0.43345986145218418"/>
    <n v="10"/>
    <n v="0"/>
    <n v="0"/>
  </r>
  <r>
    <x v="17"/>
    <x v="2"/>
    <x v="2"/>
    <x v="54"/>
    <n v="1.3088148597141036"/>
    <n v="20"/>
    <x v="54"/>
    <n v="5.88"/>
    <n v="24254.737965315227"/>
    <m/>
    <n v="34388"/>
    <n v="0.1"/>
    <x v="6"/>
    <n v="-1.728018447667226"/>
    <n v="-4.738765793786845"/>
    <n v="0"/>
    <n v="0"/>
    <n v="0.5410519641290491"/>
    <n v="0.43345986145218418"/>
    <n v="10"/>
    <n v="0"/>
    <n v="0"/>
  </r>
  <r>
    <x v="18"/>
    <x v="2"/>
    <x v="2"/>
    <x v="54"/>
    <n v="1.3088148597141036"/>
    <n v="20"/>
    <x v="54"/>
    <n v="4.84"/>
    <n v="19934.263673117086"/>
    <m/>
    <n v="34388"/>
    <n v="0.1"/>
    <x v="32"/>
    <n v="-1.728018447667226"/>
    <n v="-4.738765793786845"/>
    <n v="0"/>
    <n v="0"/>
    <n v="0.5410519641290491"/>
    <n v="0.43345986145218418"/>
    <n v="10"/>
    <n v="0"/>
    <n v="0"/>
  </r>
  <r>
    <x v="19"/>
    <x v="2"/>
    <x v="2"/>
    <x v="54"/>
    <n v="1.3088148597141036"/>
    <n v="20"/>
    <x v="54"/>
    <n v="5.27"/>
    <n v="21729.105071341848"/>
    <m/>
    <n v="34388"/>
    <n v="0.1"/>
    <x v="8"/>
    <n v="-1.728018447667226"/>
    <n v="-4.738765793786845"/>
    <n v="0"/>
    <n v="0"/>
    <n v="0.5410519641290491"/>
    <n v="0.43345986145218418"/>
    <n v="10"/>
    <n v="0"/>
    <n v="0"/>
  </r>
  <r>
    <x v="0"/>
    <x v="2"/>
    <x v="2"/>
    <x v="55"/>
    <n v="15.219538324266615"/>
    <n v="20"/>
    <x v="55"/>
    <n v="14.99"/>
    <n v="62240.958714337743"/>
    <m/>
    <n v="13650.000000000002"/>
    <n v="0.1"/>
    <x v="141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"/>
    <x v="2"/>
    <x v="2"/>
    <x v="55"/>
    <n v="15.219538324266615"/>
    <n v="20"/>
    <x v="55"/>
    <n v="10.06"/>
    <n v="41743.495166414032"/>
    <m/>
    <n v="13650.000000000002"/>
    <n v="0.1"/>
    <x v="142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2"/>
    <x v="2"/>
    <x v="2"/>
    <x v="55"/>
    <n v="15.219538324266615"/>
    <n v="20"/>
    <x v="55"/>
    <n v="10.220000000000001"/>
    <n v="42429.862064276305"/>
    <m/>
    <n v="13650.000000000002"/>
    <n v="0.1"/>
    <x v="123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3"/>
    <x v="2"/>
    <x v="2"/>
    <x v="55"/>
    <n v="15.219538324266615"/>
    <n v="20"/>
    <x v="55"/>
    <n v="9.27"/>
    <n v="38475.822938371377"/>
    <m/>
    <n v="13650.000000000002"/>
    <n v="0.1"/>
    <x v="121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4"/>
    <x v="2"/>
    <x v="2"/>
    <x v="55"/>
    <n v="15.219538324266615"/>
    <n v="20"/>
    <x v="55"/>
    <n v="10"/>
    <n v="41511.960631753056"/>
    <m/>
    <n v="13650.000000000002"/>
    <n v="0.1"/>
    <x v="143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5"/>
    <x v="2"/>
    <x v="2"/>
    <x v="55"/>
    <n v="15.219538324266615"/>
    <n v="20"/>
    <x v="55"/>
    <n v="9.93"/>
    <n v="41233.60150880782"/>
    <m/>
    <n v="13650.000000000002"/>
    <n v="0.1"/>
    <x v="96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6"/>
    <x v="2"/>
    <x v="2"/>
    <x v="55"/>
    <n v="15.219538324266615"/>
    <n v="20"/>
    <x v="55"/>
    <n v="8.6199999999999992"/>
    <n v="35792.971357450719"/>
    <m/>
    <n v="13650.000000000002"/>
    <n v="0.1"/>
    <x v="94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7"/>
    <x v="2"/>
    <x v="2"/>
    <x v="55"/>
    <n v="15.219538324266615"/>
    <n v="20"/>
    <x v="55"/>
    <n v="8.1199999999999992"/>
    <n v="33693.356228663746"/>
    <m/>
    <n v="13650.000000000002"/>
    <n v="0.1"/>
    <x v="140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8"/>
    <x v="2"/>
    <x v="2"/>
    <x v="55"/>
    <n v="15.219538324266615"/>
    <n v="20"/>
    <x v="55"/>
    <n v="7.87"/>
    <n v="32679.485167587256"/>
    <m/>
    <n v="13650.000000000002"/>
    <n v="0.1"/>
    <x v="144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9"/>
    <x v="2"/>
    <x v="2"/>
    <x v="55"/>
    <n v="15.219538324266615"/>
    <n v="20"/>
    <x v="55"/>
    <n v="7.42"/>
    <n v="30780.665220960898"/>
    <m/>
    <n v="13650.000000000002"/>
    <n v="0.1"/>
    <x v="35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0"/>
    <x v="2"/>
    <x v="2"/>
    <x v="55"/>
    <n v="15.219538324266615"/>
    <n v="20"/>
    <x v="55"/>
    <n v="6.41"/>
    <n v="26592.501333785876"/>
    <m/>
    <n v="13650.000000000002"/>
    <n v="0.1"/>
    <x v="5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1"/>
    <x v="2"/>
    <x v="2"/>
    <x v="55"/>
    <n v="15.219538324266615"/>
    <n v="20"/>
    <x v="55"/>
    <n v="5.6499999999999995"/>
    <n v="23457.970959657017"/>
    <m/>
    <n v="13650.000000000002"/>
    <n v="0.1"/>
    <x v="145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2"/>
    <x v="2"/>
    <x v="2"/>
    <x v="55"/>
    <n v="15.219538324266615"/>
    <n v="20"/>
    <x v="55"/>
    <n v="5.0199999999999996"/>
    <n v="20830.851305554523"/>
    <m/>
    <n v="13650.000000000002"/>
    <n v="0.1"/>
    <x v="127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3"/>
    <x v="2"/>
    <x v="2"/>
    <x v="55"/>
    <n v="15.219538324266615"/>
    <n v="20"/>
    <x v="55"/>
    <n v="4.6099999999999994"/>
    <n v="19117.194420172749"/>
    <m/>
    <n v="13650.000000000002"/>
    <n v="0.1"/>
    <x v="119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4"/>
    <x v="2"/>
    <x v="2"/>
    <x v="55"/>
    <n v="15.219538324266615"/>
    <n v="20"/>
    <x v="55"/>
    <n v="4.47"/>
    <n v="18552.669353810779"/>
    <m/>
    <n v="13650.000000000002"/>
    <n v="0.1"/>
    <x v="10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5"/>
    <x v="2"/>
    <x v="2"/>
    <x v="55"/>
    <n v="15.219538324266615"/>
    <n v="20"/>
    <x v="55"/>
    <n v="4.01"/>
    <n v="16627.522720619865"/>
    <m/>
    <n v="13650.000000000002"/>
    <n v="0.1"/>
    <x v="59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6"/>
    <x v="2"/>
    <x v="2"/>
    <x v="55"/>
    <n v="15.219538324266615"/>
    <n v="20"/>
    <x v="55"/>
    <n v="3.5799999999999996"/>
    <n v="14836.16941201557"/>
    <m/>
    <n v="13650.000000000002"/>
    <n v="0.1"/>
    <x v="55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7"/>
    <x v="2"/>
    <x v="2"/>
    <x v="55"/>
    <n v="15.219538324266615"/>
    <n v="20"/>
    <x v="55"/>
    <n v="2.3099999999999996"/>
    <n v="9555.6637895231397"/>
    <m/>
    <n v="13650.000000000002"/>
    <n v="0.1"/>
    <x v="44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8"/>
    <x v="2"/>
    <x v="2"/>
    <x v="55"/>
    <n v="15.219538324266615"/>
    <n v="20"/>
    <x v="55"/>
    <n v="1.9"/>
    <n v="7856.3514891610848"/>
    <m/>
    <n v="13650.000000000002"/>
    <n v="0.1"/>
    <x v="27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19"/>
    <x v="2"/>
    <x v="2"/>
    <x v="55"/>
    <n v="15.219538324266615"/>
    <n v="20"/>
    <x v="55"/>
    <n v="2.0399999999999996"/>
    <n v="8441.8990425811335"/>
    <m/>
    <n v="13650.000000000002"/>
    <n v="0.1"/>
    <x v="49"/>
    <n v="-1.9726210535645292"/>
    <n v="-4.738765793786845"/>
    <n v="0"/>
    <n v="8.5081514769152413"/>
    <n v="0.62167092310452343"/>
    <n v="0.48575999329159941"/>
    <n v="20"/>
    <n v="0.42540757384576205"/>
    <n v="13.246917270702088"/>
  </r>
  <r>
    <x v="0"/>
    <x v="2"/>
    <x v="2"/>
    <x v="56"/>
    <n v="25.362142148717904"/>
    <n v="20"/>
    <x v="56"/>
    <n v="6.6"/>
    <n v="27689.103489891204"/>
    <m/>
    <n v="16550"/>
    <n v="0.1"/>
    <x v="146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"/>
    <x v="2"/>
    <x v="2"/>
    <x v="56"/>
    <n v="25.362142148717904"/>
    <n v="20"/>
    <x v="56"/>
    <n v="7.51"/>
    <n v="31480.872604767697"/>
    <m/>
    <n v="16550"/>
    <n v="0.1"/>
    <x v="116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2"/>
    <x v="2"/>
    <x v="2"/>
    <x v="56"/>
    <n v="25.362142148717904"/>
    <n v="20"/>
    <x v="56"/>
    <n v="7.95"/>
    <n v="33320.664330154344"/>
    <m/>
    <n v="16550"/>
    <n v="0.1"/>
    <x v="37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3"/>
    <x v="2"/>
    <x v="2"/>
    <x v="56"/>
    <n v="25.362142148717904"/>
    <n v="20"/>
    <x v="56"/>
    <n v="8.5399999999999991"/>
    <n v="35792.162545401814"/>
    <m/>
    <n v="16550"/>
    <n v="0.1"/>
    <x v="0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4"/>
    <x v="2"/>
    <x v="2"/>
    <x v="56"/>
    <n v="25.362142148717904"/>
    <n v="20"/>
    <x v="56"/>
    <n v="9.0399999999999991"/>
    <n v="37899.989857067645"/>
    <m/>
    <n v="16550"/>
    <n v="0.1"/>
    <x v="147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5"/>
    <x v="2"/>
    <x v="2"/>
    <x v="56"/>
    <n v="25.362142148717904"/>
    <n v="20"/>
    <x v="56"/>
    <n v="8.77"/>
    <n v="36773.430676428616"/>
    <m/>
    <n v="16550"/>
    <n v="0.1"/>
    <x v="41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6"/>
    <x v="2"/>
    <x v="2"/>
    <x v="56"/>
    <n v="25.362142148717904"/>
    <n v="20"/>
    <x v="56"/>
    <n v="9.6199999999999992"/>
    <n v="40324.372565782418"/>
    <m/>
    <n v="16550"/>
    <n v="0.1"/>
    <x v="114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7"/>
    <x v="2"/>
    <x v="2"/>
    <x v="56"/>
    <n v="25.362142148717904"/>
    <n v="20"/>
    <x v="56"/>
    <n v="9.73"/>
    <n v="40799.842691110745"/>
    <m/>
    <n v="16550"/>
    <n v="0.1"/>
    <x v="81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8"/>
    <x v="2"/>
    <x v="2"/>
    <x v="56"/>
    <n v="25.362142148717904"/>
    <n v="20"/>
    <x v="56"/>
    <n v="9.64"/>
    <n v="40440.017912199233"/>
    <m/>
    <n v="16550"/>
    <n v="0.1"/>
    <x v="114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9"/>
    <x v="2"/>
    <x v="2"/>
    <x v="56"/>
    <n v="25.362142148717904"/>
    <n v="20"/>
    <x v="56"/>
    <n v="9.56"/>
    <n v="40086.679609065402"/>
    <m/>
    <n v="16550"/>
    <n v="0.1"/>
    <x v="114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0"/>
    <x v="2"/>
    <x v="2"/>
    <x v="56"/>
    <n v="25.362142148717904"/>
    <n v="20"/>
    <x v="56"/>
    <n v="9.2200000000000006"/>
    <n v="38646.000801650946"/>
    <m/>
    <n v="16550"/>
    <n v="0.1"/>
    <x v="148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1"/>
    <x v="2"/>
    <x v="2"/>
    <x v="56"/>
    <n v="25.362142148717904"/>
    <n v="20"/>
    <x v="56"/>
    <n v="9.48"/>
    <n v="39763.160042037765"/>
    <m/>
    <n v="16550"/>
    <n v="0.1"/>
    <x v="106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2"/>
    <x v="2"/>
    <x v="2"/>
    <x v="56"/>
    <n v="25.362142148717904"/>
    <n v="20"/>
    <x v="56"/>
    <n v="9.06"/>
    <n v="37987.863833174306"/>
    <m/>
    <n v="16550"/>
    <n v="0.1"/>
    <x v="104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3"/>
    <x v="2"/>
    <x v="2"/>
    <x v="56"/>
    <n v="25.362142148717904"/>
    <n v="20"/>
    <x v="56"/>
    <n v="8.4700000000000006"/>
    <n v="35511.315478074379"/>
    <m/>
    <n v="16550"/>
    <n v="0.1"/>
    <x v="0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4"/>
    <x v="2"/>
    <x v="2"/>
    <x v="56"/>
    <n v="25.362142148717904"/>
    <n v="20"/>
    <x v="56"/>
    <n v="8.43"/>
    <n v="35344.234211974195"/>
    <m/>
    <n v="16550"/>
    <n v="0.1"/>
    <x v="93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5"/>
    <x v="2"/>
    <x v="2"/>
    <x v="56"/>
    <n v="25.362142148717904"/>
    <n v="20"/>
    <x v="56"/>
    <n v="8.44"/>
    <n v="35378.615050856337"/>
    <m/>
    <n v="16550"/>
    <n v="0.1"/>
    <x v="93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6"/>
    <x v="2"/>
    <x v="2"/>
    <x v="56"/>
    <n v="25.362142148717904"/>
    <n v="20"/>
    <x v="56"/>
    <n v="8.89"/>
    <n v="37298.440492523427"/>
    <m/>
    <n v="16550"/>
    <n v="0.1"/>
    <x v="125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7"/>
    <x v="2"/>
    <x v="2"/>
    <x v="56"/>
    <n v="25.362142148717904"/>
    <n v="20"/>
    <x v="56"/>
    <n v="5.97"/>
    <n v="25030.805185772315"/>
    <m/>
    <n v="16550"/>
    <n v="0.1"/>
    <x v="149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8"/>
    <x v="2"/>
    <x v="2"/>
    <x v="56"/>
    <n v="25.362142148717904"/>
    <n v="20"/>
    <x v="56"/>
    <n v="5.21"/>
    <n v="21844.128241788872"/>
    <m/>
    <n v="16550"/>
    <n v="0.1"/>
    <x v="91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19"/>
    <x v="2"/>
    <x v="2"/>
    <x v="56"/>
    <n v="25.362142148717904"/>
    <n v="20"/>
    <x v="56"/>
    <n v="5.37"/>
    <n v="22504.906581043408"/>
    <m/>
    <n v="16550"/>
    <n v="0.1"/>
    <x v="128"/>
    <n v="-1.824678883917128"/>
    <n v="-4.738765793786845"/>
    <n v="0"/>
    <n v="18.798697471013931"/>
    <n v="0.58093538828883107"/>
    <n v="0.56944319437807711"/>
    <n v="30"/>
    <n v="0.62662324903379774"/>
    <n v="23.537463264800774"/>
  </r>
  <r>
    <x v="0"/>
    <x v="2"/>
    <x v="2"/>
    <x v="57"/>
    <n v="35.686066538219293"/>
    <n v="20"/>
    <x v="57"/>
    <n v="14.209999999999999"/>
    <n v="47198.460259363463"/>
    <m/>
    <n v="17561"/>
    <n v="0.1"/>
    <x v="150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"/>
    <x v="2"/>
    <x v="2"/>
    <x v="57"/>
    <n v="35.686066538219293"/>
    <n v="20"/>
    <x v="57"/>
    <n v="13.28"/>
    <n v="44094.727343259576"/>
    <m/>
    <n v="17561"/>
    <n v="0.1"/>
    <x v="151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2"/>
    <x v="2"/>
    <x v="2"/>
    <x v="57"/>
    <n v="35.686066538219293"/>
    <n v="20"/>
    <x v="57"/>
    <n v="13.15"/>
    <n v="43684.974074259248"/>
    <m/>
    <n v="17561"/>
    <n v="0.1"/>
    <x v="152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3"/>
    <x v="2"/>
    <x v="2"/>
    <x v="57"/>
    <n v="35.686066538219293"/>
    <n v="20"/>
    <x v="57"/>
    <n v="13.66"/>
    <n v="45356.109955807893"/>
    <m/>
    <n v="17561"/>
    <n v="0.1"/>
    <x v="111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4"/>
    <x v="2"/>
    <x v="2"/>
    <x v="57"/>
    <n v="35.686066538219293"/>
    <n v="20"/>
    <x v="57"/>
    <n v="13.27"/>
    <n v="44072.803875044861"/>
    <m/>
    <n v="17561"/>
    <n v="0.1"/>
    <x v="151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5"/>
    <x v="2"/>
    <x v="2"/>
    <x v="57"/>
    <n v="35.686066538219293"/>
    <n v="20"/>
    <x v="57"/>
    <n v="13.049999999999999"/>
    <n v="43352.487855360298"/>
    <m/>
    <n v="17561"/>
    <n v="0.1"/>
    <x v="153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6"/>
    <x v="2"/>
    <x v="2"/>
    <x v="57"/>
    <n v="35.686066538219293"/>
    <n v="20"/>
    <x v="57"/>
    <n v="12.76"/>
    <n v="42382.469293224334"/>
    <m/>
    <n v="17561"/>
    <n v="0.1"/>
    <x v="80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7"/>
    <x v="2"/>
    <x v="2"/>
    <x v="57"/>
    <n v="35.686066538219293"/>
    <n v="20"/>
    <x v="57"/>
    <n v="11.84"/>
    <n v="39328.829003195489"/>
    <m/>
    <n v="17561"/>
    <n v="0.1"/>
    <x v="154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8"/>
    <x v="2"/>
    <x v="2"/>
    <x v="57"/>
    <n v="35.686066538219293"/>
    <n v="20"/>
    <x v="57"/>
    <n v="10.73"/>
    <n v="35645.844375541543"/>
    <m/>
    <n v="17561"/>
    <n v="0.1"/>
    <x v="105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9"/>
    <x v="2"/>
    <x v="2"/>
    <x v="57"/>
    <n v="35.686066538219293"/>
    <n v="20"/>
    <x v="57"/>
    <n v="9.65"/>
    <n v="32059.939022295905"/>
    <m/>
    <n v="17561"/>
    <n v="0.1"/>
    <x v="81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0"/>
    <x v="2"/>
    <x v="2"/>
    <x v="57"/>
    <n v="35.686066538219293"/>
    <n v="20"/>
    <x v="57"/>
    <n v="8.2200000000000006"/>
    <n v="27308.023876933348"/>
    <m/>
    <n v="17561"/>
    <n v="0.1"/>
    <x v="82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1"/>
    <x v="2"/>
    <x v="2"/>
    <x v="57"/>
    <n v="35.686066538219293"/>
    <n v="20"/>
    <x v="57"/>
    <n v="7.4399999999999995"/>
    <n v="24689.290922645614"/>
    <m/>
    <n v="17561"/>
    <n v="0.1"/>
    <x v="35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2"/>
    <x v="2"/>
    <x v="2"/>
    <x v="57"/>
    <n v="35.686066538219293"/>
    <n v="20"/>
    <x v="57"/>
    <n v="6.21"/>
    <n v="20630.477620441918"/>
    <m/>
    <n v="17561"/>
    <n v="0.1"/>
    <x v="34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3"/>
    <x v="2"/>
    <x v="2"/>
    <x v="57"/>
    <n v="35.686066538219293"/>
    <n v="20"/>
    <x v="57"/>
    <n v="5.42"/>
    <n v="17982.675523594764"/>
    <m/>
    <n v="17561"/>
    <n v="0.1"/>
    <x v="128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4"/>
    <x v="2"/>
    <x v="2"/>
    <x v="57"/>
    <n v="35.686066538219293"/>
    <n v="20"/>
    <x v="57"/>
    <n v="5.22"/>
    <n v="17314.442800367859"/>
    <m/>
    <n v="17561"/>
    <n v="0.1"/>
    <x v="91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5"/>
    <x v="2"/>
    <x v="2"/>
    <x v="57"/>
    <n v="35.686066538219293"/>
    <n v="20"/>
    <x v="57"/>
    <n v="5.24"/>
    <n v="17389.985089371494"/>
    <m/>
    <n v="17561"/>
    <n v="0.1"/>
    <x v="91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6"/>
    <x v="2"/>
    <x v="2"/>
    <x v="57"/>
    <n v="35.686066538219293"/>
    <n v="20"/>
    <x v="57"/>
    <n v="4.7299999999999995"/>
    <n v="15693.845742754735"/>
    <m/>
    <n v="17561"/>
    <n v="0.1"/>
    <x v="58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7"/>
    <x v="2"/>
    <x v="2"/>
    <x v="57"/>
    <n v="35.686066538219293"/>
    <n v="20"/>
    <x v="57"/>
    <n v="2.57"/>
    <n v="8522.0745030741855"/>
    <m/>
    <n v="17561"/>
    <n v="0.1"/>
    <x v="61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8"/>
    <x v="2"/>
    <x v="2"/>
    <x v="57"/>
    <n v="35.686066538219293"/>
    <n v="20"/>
    <x v="57"/>
    <n v="2.2799999999999998"/>
    <n v="7574.7523553730125"/>
    <m/>
    <n v="17561"/>
    <n v="0.1"/>
    <x v="44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19"/>
    <x v="2"/>
    <x v="2"/>
    <x v="57"/>
    <n v="35.686066538219293"/>
    <n v="20"/>
    <x v="57"/>
    <n v="2.6799999999999997"/>
    <n v="8890.6321750204315"/>
    <m/>
    <n v="17561"/>
    <n v="0.1"/>
    <x v="50"/>
    <n v="-2.2983894783339367"/>
    <n v="-4.738765793786845"/>
    <n v="0"/>
    <n v="28.648911266098512"/>
    <n v="0.57946645909090166"/>
    <n v="0.34216249672749854"/>
    <n v="40"/>
    <n v="0.71622278165246278"/>
    <n v="33.387677059885362"/>
  </r>
  <r>
    <x v="0"/>
    <x v="2"/>
    <x v="2"/>
    <x v="58"/>
    <n v="44.104625414926815"/>
    <n v="20"/>
    <x v="58"/>
    <n v="6.2799999999999994"/>
    <n v="19962.606681726134"/>
    <m/>
    <n v="10928.999999999998"/>
    <n v="0.1"/>
    <x v="117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"/>
    <x v="2"/>
    <x v="2"/>
    <x v="58"/>
    <n v="44.104625414926815"/>
    <n v="20"/>
    <x v="58"/>
    <n v="6.76"/>
    <n v="21514.444180163453"/>
    <m/>
    <n v="10928.999999999998"/>
    <n v="0.1"/>
    <x v="40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2"/>
    <x v="2"/>
    <x v="2"/>
    <x v="58"/>
    <n v="44.104625414926815"/>
    <n v="20"/>
    <x v="58"/>
    <n v="6.99"/>
    <n v="22254.072678397373"/>
    <m/>
    <n v="10928.999999999998"/>
    <n v="0.1"/>
    <x v="90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3"/>
    <x v="2"/>
    <x v="2"/>
    <x v="58"/>
    <n v="44.104625414926815"/>
    <n v="20"/>
    <x v="58"/>
    <n v="7.31"/>
    <n v="23257.119343078521"/>
    <m/>
    <n v="10928.999999999998"/>
    <n v="0.1"/>
    <x v="39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4"/>
    <x v="2"/>
    <x v="2"/>
    <x v="58"/>
    <n v="44.104625414926815"/>
    <n v="20"/>
    <x v="58"/>
    <n v="7.5699999999999994"/>
    <n v="24099.930627475198"/>
    <m/>
    <n v="10928.999999999998"/>
    <n v="0.1"/>
    <x v="38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5"/>
    <x v="2"/>
    <x v="2"/>
    <x v="58"/>
    <n v="44.104625414926815"/>
    <n v="20"/>
    <x v="58"/>
    <n v="7.55"/>
    <n v="24026.213686387873"/>
    <m/>
    <n v="10928.999999999998"/>
    <n v="0.1"/>
    <x v="38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6"/>
    <x v="2"/>
    <x v="2"/>
    <x v="58"/>
    <n v="44.104625414926815"/>
    <n v="20"/>
    <x v="58"/>
    <n v="7.26"/>
    <n v="23089.573054376731"/>
    <m/>
    <n v="10928.999999999998"/>
    <n v="0.1"/>
    <x v="39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7"/>
    <x v="2"/>
    <x v="2"/>
    <x v="58"/>
    <n v="44.104625414926815"/>
    <n v="20"/>
    <x v="58"/>
    <n v="6.93"/>
    <n v="22049.095595097755"/>
    <m/>
    <n v="10928.999999999998"/>
    <n v="0.1"/>
    <x v="3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8"/>
    <x v="2"/>
    <x v="2"/>
    <x v="58"/>
    <n v="44.104625414926815"/>
    <n v="20"/>
    <x v="58"/>
    <n v="6.5299999999999994"/>
    <n v="20783.671646763556"/>
    <m/>
    <n v="10928.999999999998"/>
    <n v="0.1"/>
    <x v="4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9"/>
    <x v="2"/>
    <x v="2"/>
    <x v="58"/>
    <n v="44.104625414926815"/>
    <n v="20"/>
    <x v="58"/>
    <n v="6.1899999999999995"/>
    <n v="19703.68104226753"/>
    <m/>
    <n v="10928.999999999998"/>
    <n v="0.1"/>
    <x v="34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0"/>
    <x v="2"/>
    <x v="2"/>
    <x v="58"/>
    <n v="44.104625414926815"/>
    <n v="20"/>
    <x v="58"/>
    <n v="5.6899999999999995"/>
    <n v="18112.914030045042"/>
    <m/>
    <n v="10928.999999999998"/>
    <n v="0.1"/>
    <x v="145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1"/>
    <x v="2"/>
    <x v="2"/>
    <x v="58"/>
    <n v="44.104625414926815"/>
    <n v="20"/>
    <x v="58"/>
    <n v="5.46"/>
    <n v="17366.636467729044"/>
    <m/>
    <n v="10928.999999999998"/>
    <n v="0.1"/>
    <x v="126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2"/>
    <x v="2"/>
    <x v="2"/>
    <x v="58"/>
    <n v="44.104625414926815"/>
    <n v="20"/>
    <x v="58"/>
    <n v="5.05"/>
    <n v="16069.706274889508"/>
    <m/>
    <n v="10928.999999999998"/>
    <n v="0.1"/>
    <x v="42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3"/>
    <x v="2"/>
    <x v="2"/>
    <x v="58"/>
    <n v="44.104625414926815"/>
    <n v="20"/>
    <x v="58"/>
    <n v="4.8099999999999996"/>
    <n v="15294.29766649502"/>
    <m/>
    <n v="10928.999999999998"/>
    <n v="0.1"/>
    <x v="32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4"/>
    <x v="2"/>
    <x v="2"/>
    <x v="58"/>
    <n v="44.104625414926815"/>
    <n v="20"/>
    <x v="58"/>
    <n v="4.58"/>
    <n v="14576.315463452043"/>
    <m/>
    <n v="10928.999999999998"/>
    <n v="0.1"/>
    <x v="119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5"/>
    <x v="2"/>
    <x v="2"/>
    <x v="58"/>
    <n v="44.104625414926815"/>
    <n v="20"/>
    <x v="58"/>
    <n v="4.4799999999999995"/>
    <n v="14258.413563903961"/>
    <m/>
    <n v="10928.999999999998"/>
    <n v="0.1"/>
    <x v="10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6"/>
    <x v="2"/>
    <x v="2"/>
    <x v="58"/>
    <n v="44.104625414926815"/>
    <n v="20"/>
    <x v="58"/>
    <n v="4.17"/>
    <n v="13272.82762313911"/>
    <m/>
    <n v="10928.999999999998"/>
    <n v="0.1"/>
    <x v="31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7"/>
    <x v="2"/>
    <x v="2"/>
    <x v="58"/>
    <n v="44.104625414926815"/>
    <n v="20"/>
    <x v="58"/>
    <n v="2.9099999999999997"/>
    <n v="9235.1349437609933"/>
    <m/>
    <n v="10928.999999999998"/>
    <n v="0.1"/>
    <x v="29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8"/>
    <x v="2"/>
    <x v="2"/>
    <x v="58"/>
    <n v="44.104625414926815"/>
    <n v="20"/>
    <x v="58"/>
    <n v="1.29"/>
    <n v="4099.3837887869231"/>
    <m/>
    <n v="10928.999999999998"/>
    <n v="0.1"/>
    <x v="16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19"/>
    <x v="2"/>
    <x v="2"/>
    <x v="58"/>
    <n v="44.104625414926815"/>
    <n v="20"/>
    <x v="58"/>
    <n v="1.48"/>
    <n v="4683.4760551466579"/>
    <m/>
    <n v="10928.999999999998"/>
    <n v="0.1"/>
    <x v="13"/>
    <n v="-2.3999282511112239"/>
    <n v="-4.738765793786845"/>
    <n v="0"/>
    <n v="36.965931370028748"/>
    <n v="0.57977606199773812"/>
    <n v="0.406307642258735"/>
    <n v="50"/>
    <n v="0.73931862740057497"/>
    <n v="41.704697163815595"/>
  </r>
  <r>
    <x v="0"/>
    <x v="2"/>
    <x v="2"/>
    <x v="59"/>
    <n v="54.005999401511012"/>
    <n v="20"/>
    <x v="59"/>
    <n v="6.33"/>
    <n v="19767.482781798906"/>
    <m/>
    <n v="7812"/>
    <n v="0.1"/>
    <x v="117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"/>
    <x v="2"/>
    <x v="2"/>
    <x v="59"/>
    <n v="54.005999401511012"/>
    <n v="20"/>
    <x v="59"/>
    <n v="6.62"/>
    <n v="20672.185644777433"/>
    <m/>
    <n v="7812"/>
    <n v="0.1"/>
    <x v="146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2"/>
    <x v="2"/>
    <x v="2"/>
    <x v="59"/>
    <n v="54.005999401511012"/>
    <n v="20"/>
    <x v="59"/>
    <n v="6.87"/>
    <n v="21437.265806159678"/>
    <m/>
    <n v="7812"/>
    <n v="0.1"/>
    <x v="3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3"/>
    <x v="2"/>
    <x v="2"/>
    <x v="59"/>
    <n v="54.005999401511012"/>
    <n v="20"/>
    <x v="59"/>
    <n v="7.09"/>
    <n v="22123.408567686802"/>
    <m/>
    <n v="7812"/>
    <n v="0.1"/>
    <x v="2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4"/>
    <x v="2"/>
    <x v="2"/>
    <x v="59"/>
    <n v="54.005999401511012"/>
    <n v="20"/>
    <x v="59"/>
    <n v="6.96"/>
    <n v="21718.394146560866"/>
    <m/>
    <n v="7812"/>
    <n v="0.1"/>
    <x v="90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5"/>
    <x v="2"/>
    <x v="2"/>
    <x v="59"/>
    <n v="54.005999401511012"/>
    <n v="20"/>
    <x v="59"/>
    <n v="6.55"/>
    <n v="20452.942846483926"/>
    <m/>
    <n v="7812"/>
    <n v="0.1"/>
    <x v="146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6"/>
    <x v="2"/>
    <x v="2"/>
    <x v="59"/>
    <n v="54.005999401511012"/>
    <n v="20"/>
    <x v="59"/>
    <n v="5.93"/>
    <n v="18498.194473259107"/>
    <m/>
    <n v="7812"/>
    <n v="0.1"/>
    <x v="6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7"/>
    <x v="2"/>
    <x v="2"/>
    <x v="59"/>
    <n v="54.005999401511012"/>
    <n v="20"/>
    <x v="59"/>
    <n v="5.22"/>
    <n v="16301.19719504111"/>
    <m/>
    <n v="7812"/>
    <n v="0.1"/>
    <x v="91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8"/>
    <x v="2"/>
    <x v="2"/>
    <x v="59"/>
    <n v="54.005999401511012"/>
    <n v="20"/>
    <x v="59"/>
    <n v="4.59"/>
    <n v="14324.018545244202"/>
    <m/>
    <n v="7812"/>
    <n v="0.1"/>
    <x v="119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9"/>
    <x v="2"/>
    <x v="2"/>
    <x v="59"/>
    <n v="54.005999401511012"/>
    <n v="20"/>
    <x v="59"/>
    <n v="4.0199999999999996"/>
    <n v="12560.374947032453"/>
    <m/>
    <n v="7812"/>
    <n v="0.1"/>
    <x v="59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0"/>
    <x v="2"/>
    <x v="2"/>
    <x v="59"/>
    <n v="54.005999401511012"/>
    <n v="20"/>
    <x v="59"/>
    <n v="3.28"/>
    <n v="10235.456601078138"/>
    <m/>
    <n v="7812"/>
    <n v="0.1"/>
    <x v="54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1"/>
    <x v="2"/>
    <x v="2"/>
    <x v="59"/>
    <n v="54.005999401511012"/>
    <n v="20"/>
    <x v="59"/>
    <n v="2.75"/>
    <n v="8581.9110307460469"/>
    <m/>
    <n v="7812"/>
    <n v="0.1"/>
    <x v="56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2"/>
    <x v="2"/>
    <x v="2"/>
    <x v="59"/>
    <n v="54.005999401511012"/>
    <n v="20"/>
    <x v="59"/>
    <n v="2.25"/>
    <n v="7010.0576207817503"/>
    <m/>
    <n v="7812"/>
    <n v="0.1"/>
    <x v="44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3"/>
    <x v="2"/>
    <x v="2"/>
    <x v="59"/>
    <n v="54.005999401511012"/>
    <n v="20"/>
    <x v="59"/>
    <n v="1.95"/>
    <n v="6083.1601623492779"/>
    <m/>
    <n v="7812"/>
    <n v="0.1"/>
    <x v="49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4"/>
    <x v="2"/>
    <x v="2"/>
    <x v="59"/>
    <n v="54.005999401511012"/>
    <n v="20"/>
    <x v="59"/>
    <n v="1.75"/>
    <n v="5456.533081650985"/>
    <m/>
    <n v="7812"/>
    <n v="0.1"/>
    <x v="45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5"/>
    <x v="2"/>
    <x v="2"/>
    <x v="59"/>
    <n v="54.005999401511012"/>
    <n v="20"/>
    <x v="59"/>
    <n v="1.54"/>
    <n v="4791.1264375538058"/>
    <m/>
    <n v="7812"/>
    <n v="0.1"/>
    <x v="13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6"/>
    <x v="2"/>
    <x v="2"/>
    <x v="59"/>
    <n v="54.005999401511012"/>
    <n v="20"/>
    <x v="59"/>
    <n v="1.17"/>
    <n v="3632.770332897247"/>
    <m/>
    <n v="7812"/>
    <n v="0.1"/>
    <x v="14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7"/>
    <x v="2"/>
    <x v="2"/>
    <x v="59"/>
    <n v="54.005999401511012"/>
    <n v="20"/>
    <x v="59"/>
    <n v="1.1399999999999999"/>
    <n v="3557.4727366010643"/>
    <m/>
    <n v="7812"/>
    <n v="0.1"/>
    <x v="15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8"/>
    <x v="2"/>
    <x v="2"/>
    <x v="59"/>
    <n v="54.005999401511012"/>
    <n v="20"/>
    <x v="59"/>
    <n v="1.05"/>
    <n v="3275.331393505257"/>
    <m/>
    <n v="7812"/>
    <n v="0.1"/>
    <x v="15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19"/>
    <x v="2"/>
    <x v="2"/>
    <x v="59"/>
    <n v="54.005999401511012"/>
    <n v="20"/>
    <x v="59"/>
    <n v="1.06"/>
    <n v="3299.7392165872857"/>
    <m/>
    <n v="7812"/>
    <n v="0.1"/>
    <x v="15"/>
    <n v="-2.2407130192282398"/>
    <n v="-4.738765793786845"/>
    <n v="0"/>
    <n v="47.026520588495927"/>
    <n v="0.53124788706761383"/>
    <n v="0.43634218227482274"/>
    <n v="60"/>
    <n v="0.7837753431415988"/>
    <n v="51.765286382282774"/>
  </r>
  <r>
    <x v="0"/>
    <x v="2"/>
    <x v="2"/>
    <x v="60"/>
    <n v="65.449082114963616"/>
    <n v="20"/>
    <x v="60"/>
    <n v="1.48"/>
    <n v="4702.4379079106839"/>
    <m/>
    <n v="3985.0000000000009"/>
    <n v="0.1"/>
    <x v="13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"/>
    <x v="2"/>
    <x v="2"/>
    <x v="60"/>
    <n v="65.449082114963616"/>
    <n v="20"/>
    <x v="60"/>
    <n v="1.58"/>
    <n v="5023.8072091469494"/>
    <m/>
    <n v="3985.0000000000009"/>
    <n v="0.1"/>
    <x v="18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2"/>
    <x v="2"/>
    <x v="2"/>
    <x v="60"/>
    <n v="65.449082114963616"/>
    <n v="20"/>
    <x v="60"/>
    <n v="1.66"/>
    <n v="5284.0604132404587"/>
    <m/>
    <n v="3985.0000000000009"/>
    <n v="0.1"/>
    <x v="12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3"/>
    <x v="2"/>
    <x v="2"/>
    <x v="60"/>
    <n v="65.449082114963616"/>
    <n v="20"/>
    <x v="60"/>
    <n v="1.76"/>
    <n v="5610.1508509914438"/>
    <m/>
    <n v="3985.0000000000009"/>
    <n v="0.1"/>
    <x v="45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4"/>
    <x v="2"/>
    <x v="2"/>
    <x v="60"/>
    <n v="65.449082114963616"/>
    <n v="20"/>
    <x v="60"/>
    <n v="1.8800000000000001"/>
    <n v="5991.017090488388"/>
    <m/>
    <n v="3985.0000000000009"/>
    <n v="0.1"/>
    <x v="27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5"/>
    <x v="2"/>
    <x v="2"/>
    <x v="60"/>
    <n v="65.449082114963616"/>
    <n v="20"/>
    <x v="60"/>
    <n v="1.89"/>
    <n v="6026.6970649428722"/>
    <m/>
    <n v="3985.0000000000009"/>
    <n v="0.1"/>
    <x v="27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6"/>
    <x v="2"/>
    <x v="2"/>
    <x v="60"/>
    <n v="65.449082114963616"/>
    <n v="20"/>
    <x v="60"/>
    <n v="2.09"/>
    <n v="6648.5764819155447"/>
    <m/>
    <n v="3985.0000000000009"/>
    <n v="0.1"/>
    <x v="11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7"/>
    <x v="2"/>
    <x v="2"/>
    <x v="60"/>
    <n v="65.449082114963616"/>
    <n v="20"/>
    <x v="60"/>
    <n v="2.0799999999999996"/>
    <n v="6635.6631508389482"/>
    <m/>
    <n v="3985.0000000000009"/>
    <n v="0.1"/>
    <x v="11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8"/>
    <x v="2"/>
    <x v="2"/>
    <x v="60"/>
    <n v="65.449082114963616"/>
    <n v="20"/>
    <x v="60"/>
    <n v="2.0999999999999996"/>
    <n v="6685.608552666341"/>
    <m/>
    <n v="3985.0000000000009"/>
    <n v="0.1"/>
    <x v="11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9"/>
    <x v="2"/>
    <x v="2"/>
    <x v="60"/>
    <n v="65.449082114963616"/>
    <n v="20"/>
    <x v="60"/>
    <n v="2.1199999999999997"/>
    <n v="6745.3224909491664"/>
    <m/>
    <n v="3985.0000000000009"/>
    <n v="0.1"/>
    <x v="11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0"/>
    <x v="2"/>
    <x v="2"/>
    <x v="60"/>
    <n v="65.449082114963616"/>
    <n v="20"/>
    <x v="60"/>
    <n v="2.1399999999999997"/>
    <n v="6813.8986583666028"/>
    <m/>
    <n v="3985.0000000000009"/>
    <n v="0.1"/>
    <x v="11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1"/>
    <x v="2"/>
    <x v="2"/>
    <x v="60"/>
    <n v="65.449082114963616"/>
    <n v="20"/>
    <x v="60"/>
    <n v="2.19"/>
    <n v="6974.6583873487425"/>
    <m/>
    <n v="3985.0000000000009"/>
    <n v="0.1"/>
    <x v="43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2"/>
    <x v="2"/>
    <x v="2"/>
    <x v="60"/>
    <n v="65.449082114963616"/>
    <n v="20"/>
    <x v="60"/>
    <n v="2.19"/>
    <n v="6963.7628493816046"/>
    <m/>
    <n v="3985.0000000000009"/>
    <n v="0.1"/>
    <x v="43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3"/>
    <x v="2"/>
    <x v="2"/>
    <x v="60"/>
    <n v="65.449082114963616"/>
    <n v="20"/>
    <x v="60"/>
    <n v="2.17"/>
    <n v="6925.2938301284412"/>
    <m/>
    <n v="3985.0000000000009"/>
    <n v="0.1"/>
    <x v="43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4"/>
    <x v="2"/>
    <x v="2"/>
    <x v="60"/>
    <n v="65.449082114963616"/>
    <n v="20"/>
    <x v="60"/>
    <n v="2.1999999999999997"/>
    <n v="7007.7219132850041"/>
    <m/>
    <n v="3985.0000000000009"/>
    <n v="0.1"/>
    <x v="43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5"/>
    <x v="2"/>
    <x v="2"/>
    <x v="60"/>
    <n v="65.449082114963616"/>
    <n v="20"/>
    <x v="60"/>
    <n v="2.1599999999999997"/>
    <n v="6870.7403501831132"/>
    <m/>
    <n v="3985.0000000000009"/>
    <n v="0.1"/>
    <x v="43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6"/>
    <x v="2"/>
    <x v="2"/>
    <x v="60"/>
    <n v="65.449082114963616"/>
    <n v="20"/>
    <x v="60"/>
    <n v="2.0699999999999998"/>
    <n v="6595.0839679659748"/>
    <m/>
    <n v="3985.0000000000009"/>
    <n v="0.1"/>
    <x v="11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7"/>
    <x v="2"/>
    <x v="2"/>
    <x v="60"/>
    <n v="65.449082114963616"/>
    <n v="20"/>
    <x v="60"/>
    <n v="2.0399999999999996"/>
    <n v="6510.2234552369091"/>
    <m/>
    <n v="3985.0000000000009"/>
    <n v="0.1"/>
    <x v="49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8"/>
    <x v="2"/>
    <x v="2"/>
    <x v="60"/>
    <n v="65.449082114963616"/>
    <n v="20"/>
    <x v="60"/>
    <n v="2.0199999999999996"/>
    <n v="6442.2292968202191"/>
    <m/>
    <n v="3985.0000000000009"/>
    <n v="0.1"/>
    <x v="49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19"/>
    <x v="2"/>
    <x v="2"/>
    <x v="60"/>
    <n v="65.449082114963616"/>
    <n v="20"/>
    <x v="60"/>
    <n v="2.0299999999999998"/>
    <n v="6458.2488418673211"/>
    <m/>
    <n v="3985.0000000000009"/>
    <n v="0.1"/>
    <x v="49"/>
    <n v="-2.3210441118743264"/>
    <n v="-4.738765793786845"/>
    <n v="0"/>
    <n v="58.389272209302447"/>
    <n v="0.56259163275156965"/>
    <n v="0.49673215922640979"/>
    <n v="70"/>
    <n v="0.83413246013289211"/>
    <n v="63.128038003089287"/>
  </r>
  <r>
    <x v="0"/>
    <x v="2"/>
    <x v="2"/>
    <x v="61"/>
    <n v="75.253029107908446"/>
    <n v="20"/>
    <x v="61"/>
    <n v="2.8899999999999997"/>
    <n v="9789.7796581970342"/>
    <m/>
    <n v="5543"/>
    <n v="0.1"/>
    <x v="29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"/>
    <x v="2"/>
    <x v="2"/>
    <x v="61"/>
    <n v="75.253029107908446"/>
    <n v="20"/>
    <x v="61"/>
    <n v="3.2199999999999998"/>
    <n v="10907.631812072486"/>
    <m/>
    <n v="5543"/>
    <n v="0.1"/>
    <x v="120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2"/>
    <x v="2"/>
    <x v="2"/>
    <x v="61"/>
    <n v="75.253029107908446"/>
    <n v="20"/>
    <x v="61"/>
    <n v="3.46"/>
    <n v="11692.264815082728"/>
    <m/>
    <n v="5543"/>
    <n v="0.1"/>
    <x v="30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3"/>
    <x v="2"/>
    <x v="2"/>
    <x v="61"/>
    <n v="75.253029107908446"/>
    <n v="20"/>
    <x v="61"/>
    <n v="3.6399999999999997"/>
    <n v="12320.054429039328"/>
    <m/>
    <n v="5543"/>
    <n v="0.1"/>
    <x v="55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4"/>
    <x v="2"/>
    <x v="2"/>
    <x v="61"/>
    <n v="75.253029107908446"/>
    <n v="20"/>
    <x v="61"/>
    <n v="3.8"/>
    <n v="12861.725374568234"/>
    <m/>
    <n v="5543"/>
    <n v="0.1"/>
    <x v="47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5"/>
    <x v="2"/>
    <x v="2"/>
    <x v="61"/>
    <n v="75.253029107908446"/>
    <n v="20"/>
    <x v="61"/>
    <n v="3.84"/>
    <n v="12987.875177476202"/>
    <m/>
    <n v="5543"/>
    <n v="0.1"/>
    <x v="47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6"/>
    <x v="2"/>
    <x v="2"/>
    <x v="61"/>
    <n v="75.253029107908446"/>
    <n v="20"/>
    <x v="61"/>
    <n v="3.6799999999999997"/>
    <n v="12450.903723450754"/>
    <m/>
    <n v="5543"/>
    <n v="0.1"/>
    <x v="64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7"/>
    <x v="2"/>
    <x v="2"/>
    <x v="61"/>
    <n v="75.253029107908446"/>
    <n v="20"/>
    <x v="61"/>
    <n v="3.5199999999999996"/>
    <n v="11917.274785272721"/>
    <m/>
    <n v="5543"/>
    <n v="0.1"/>
    <x v="30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8"/>
    <x v="2"/>
    <x v="2"/>
    <x v="61"/>
    <n v="75.253029107908446"/>
    <n v="20"/>
    <x v="61"/>
    <n v="3.34"/>
    <n v="11283.140616527353"/>
    <m/>
    <n v="5543"/>
    <n v="0.1"/>
    <x v="54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9"/>
    <x v="2"/>
    <x v="2"/>
    <x v="61"/>
    <n v="75.253029107908446"/>
    <n v="20"/>
    <x v="61"/>
    <n v="3.0999999999999996"/>
    <n v="10500.660709385673"/>
    <m/>
    <n v="5543"/>
    <n v="0.1"/>
    <x v="51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0"/>
    <x v="2"/>
    <x v="2"/>
    <x v="61"/>
    <n v="75.253029107908446"/>
    <n v="20"/>
    <x v="61"/>
    <n v="2.82"/>
    <n v="9539.7283104575599"/>
    <m/>
    <n v="5543"/>
    <n v="0.1"/>
    <x v="56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1"/>
    <x v="2"/>
    <x v="2"/>
    <x v="61"/>
    <n v="75.253029107908446"/>
    <n v="20"/>
    <x v="61"/>
    <n v="2.57"/>
    <n v="8692.0549271682121"/>
    <m/>
    <n v="5543"/>
    <n v="0.1"/>
    <x v="61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2"/>
    <x v="2"/>
    <x v="2"/>
    <x v="61"/>
    <n v="75.253029107908446"/>
    <n v="20"/>
    <x v="61"/>
    <n v="2.34"/>
    <n v="7921.7152136940631"/>
    <m/>
    <n v="5543"/>
    <n v="0.1"/>
    <x v="44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3"/>
    <x v="2"/>
    <x v="2"/>
    <x v="61"/>
    <n v="75.253029107908446"/>
    <n v="20"/>
    <x v="61"/>
    <n v="2.1599999999999997"/>
    <n v="7286.1010578915384"/>
    <m/>
    <n v="5543"/>
    <n v="0.1"/>
    <x v="43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4"/>
    <x v="2"/>
    <x v="2"/>
    <x v="61"/>
    <n v="75.253029107908446"/>
    <n v="20"/>
    <x v="61"/>
    <n v="2.13"/>
    <n v="7196.3991747088367"/>
    <m/>
    <n v="5543"/>
    <n v="0.1"/>
    <x v="11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5"/>
    <x v="2"/>
    <x v="2"/>
    <x v="61"/>
    <n v="75.253029107908446"/>
    <n v="20"/>
    <x v="61"/>
    <n v="2"/>
    <n v="6768.9113862276445"/>
    <m/>
    <n v="5543"/>
    <n v="0.1"/>
    <x v="49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6"/>
    <x v="2"/>
    <x v="2"/>
    <x v="61"/>
    <n v="75.253029107908446"/>
    <n v="20"/>
    <x v="61"/>
    <n v="1.81"/>
    <n v="6106.2822078885501"/>
    <m/>
    <n v="5543"/>
    <n v="0.1"/>
    <x v="45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7"/>
    <x v="2"/>
    <x v="2"/>
    <x v="61"/>
    <n v="75.253029107908446"/>
    <n v="20"/>
    <x v="61"/>
    <n v="1.75"/>
    <n v="5898.3416866483794"/>
    <m/>
    <n v="5543"/>
    <n v="0.1"/>
    <x v="45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8"/>
    <x v="2"/>
    <x v="2"/>
    <x v="61"/>
    <n v="75.253029107908446"/>
    <n v="20"/>
    <x v="61"/>
    <n v="1.69"/>
    <n v="5710.990089416232"/>
    <m/>
    <n v="5543"/>
    <n v="0.1"/>
    <x v="12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19"/>
    <x v="2"/>
    <x v="2"/>
    <x v="61"/>
    <n v="75.253029107908446"/>
    <n v="20"/>
    <x v="61"/>
    <n v="1.67"/>
    <n v="5649.9176609345286"/>
    <m/>
    <n v="5543"/>
    <n v="0.1"/>
    <x v="12"/>
    <n v="-2.1416610050087415"/>
    <n v="-4.738765793786845"/>
    <n v="0"/>
    <n v="68.372602309112864"/>
    <n v="0.55063330187359072"/>
    <n v="0.4636333715752407"/>
    <n v="80"/>
    <n v="0.85465752886391078"/>
    <n v="73.111368102899704"/>
  </r>
  <r>
    <x v="0"/>
    <x v="2"/>
    <x v="2"/>
    <x v="62"/>
    <n v="84.736216225290036"/>
    <n v="20"/>
    <x v="62"/>
    <n v="2.0299999999999998"/>
    <n v="6541.9936844410349"/>
    <m/>
    <n v="4255.9999999999991"/>
    <n v="0.1"/>
    <x v="49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"/>
    <x v="2"/>
    <x v="2"/>
    <x v="62"/>
    <n v="84.736216225290036"/>
    <n v="20"/>
    <x v="62"/>
    <n v="2.25"/>
    <n v="7243.1750548972032"/>
    <m/>
    <n v="4255.9999999999991"/>
    <n v="0.1"/>
    <x v="44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2"/>
    <x v="2"/>
    <x v="2"/>
    <x v="62"/>
    <n v="84.736216225290036"/>
    <n v="20"/>
    <x v="62"/>
    <n v="2.3699999999999997"/>
    <n v="7637.9531346476861"/>
    <m/>
    <n v="4255.9999999999991"/>
    <n v="0.1"/>
    <x v="28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3"/>
    <x v="2"/>
    <x v="2"/>
    <x v="62"/>
    <n v="84.736216225290036"/>
    <n v="20"/>
    <x v="62"/>
    <n v="2.48"/>
    <n v="7980.84266867515"/>
    <m/>
    <n v="4255.9999999999991"/>
    <n v="0.1"/>
    <x v="92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4"/>
    <x v="2"/>
    <x v="2"/>
    <x v="62"/>
    <n v="84.736216225290036"/>
    <n v="20"/>
    <x v="62"/>
    <n v="2.5799999999999996"/>
    <n v="8304.664540773485"/>
    <m/>
    <n v="4255.9999999999991"/>
    <n v="0.1"/>
    <x v="61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5"/>
    <x v="2"/>
    <x v="2"/>
    <x v="62"/>
    <n v="84.736216225290036"/>
    <n v="20"/>
    <x v="62"/>
    <n v="2.6199999999999997"/>
    <n v="8445.727849328654"/>
    <m/>
    <n v="4255.9999999999991"/>
    <n v="0.1"/>
    <x v="61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6"/>
    <x v="2"/>
    <x v="2"/>
    <x v="62"/>
    <n v="84.736216225290036"/>
    <n v="20"/>
    <x v="62"/>
    <n v="2.5799999999999996"/>
    <n v="8312.1688155855409"/>
    <m/>
    <n v="4255.9999999999991"/>
    <n v="0.1"/>
    <x v="61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7"/>
    <x v="2"/>
    <x v="2"/>
    <x v="62"/>
    <n v="84.736216225290036"/>
    <n v="20"/>
    <x v="62"/>
    <n v="2.5299999999999998"/>
    <n v="8141.8621498623297"/>
    <m/>
    <n v="4255.9999999999991"/>
    <n v="0.1"/>
    <x v="92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8"/>
    <x v="2"/>
    <x v="2"/>
    <x v="62"/>
    <n v="84.736216225290036"/>
    <n v="20"/>
    <x v="62"/>
    <n v="2.44"/>
    <n v="7848.9402213549783"/>
    <m/>
    <n v="4255.9999999999991"/>
    <n v="0.1"/>
    <x v="28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9"/>
    <x v="2"/>
    <x v="2"/>
    <x v="62"/>
    <n v="84.736216225290036"/>
    <n v="20"/>
    <x v="62"/>
    <n v="2.3699999999999997"/>
    <n v="7630.1022963378291"/>
    <m/>
    <n v="4255.9999999999991"/>
    <n v="0.1"/>
    <x v="28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0"/>
    <x v="2"/>
    <x v="2"/>
    <x v="62"/>
    <n v="84.736216225290036"/>
    <n v="20"/>
    <x v="62"/>
    <n v="2.2399999999999998"/>
    <n v="7225.2683270823427"/>
    <m/>
    <n v="4255.9999999999991"/>
    <n v="0.1"/>
    <x v="43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1"/>
    <x v="2"/>
    <x v="2"/>
    <x v="62"/>
    <n v="84.736216225290036"/>
    <n v="20"/>
    <x v="62"/>
    <n v="2.0999999999999996"/>
    <n v="6771.8246599107824"/>
    <m/>
    <n v="4255.9999999999991"/>
    <n v="0.1"/>
    <x v="11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2"/>
    <x v="2"/>
    <x v="2"/>
    <x v="62"/>
    <n v="84.736216225290036"/>
    <n v="20"/>
    <x v="62"/>
    <n v="1.97"/>
    <n v="6355.060883961115"/>
    <m/>
    <n v="4255.9999999999991"/>
    <n v="0.1"/>
    <x v="49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3"/>
    <x v="2"/>
    <x v="2"/>
    <x v="62"/>
    <n v="84.736216225290036"/>
    <n v="20"/>
    <x v="62"/>
    <n v="1.87"/>
    <n v="6012.4111701885276"/>
    <m/>
    <n v="4255.9999999999991"/>
    <n v="0.1"/>
    <x v="27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4"/>
    <x v="2"/>
    <x v="2"/>
    <x v="62"/>
    <n v="84.736216225290036"/>
    <n v="20"/>
    <x v="62"/>
    <n v="1.81"/>
    <n v="5830.4056382674626"/>
    <m/>
    <n v="4255.9999999999991"/>
    <n v="0.1"/>
    <x v="45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5"/>
    <x v="2"/>
    <x v="2"/>
    <x v="62"/>
    <n v="84.736216225290036"/>
    <n v="20"/>
    <x v="62"/>
    <n v="1.74"/>
    <n v="5594.7054751014894"/>
    <m/>
    <n v="4255.9999999999991"/>
    <n v="0.1"/>
    <x v="12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6"/>
    <x v="2"/>
    <x v="2"/>
    <x v="62"/>
    <n v="84.736216225290036"/>
    <n v="20"/>
    <x v="62"/>
    <n v="1.67"/>
    <n v="5361.423514331932"/>
    <m/>
    <n v="4255.9999999999991"/>
    <n v="0.1"/>
    <x v="12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7"/>
    <x v="2"/>
    <x v="2"/>
    <x v="62"/>
    <n v="84.736216225290036"/>
    <n v="20"/>
    <x v="62"/>
    <n v="1.64"/>
    <n v="5288.4139262818735"/>
    <m/>
    <n v="4255.9999999999991"/>
    <n v="0.1"/>
    <x v="18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8"/>
    <x v="2"/>
    <x v="2"/>
    <x v="62"/>
    <n v="84.736216225290036"/>
    <n v="20"/>
    <x v="62"/>
    <n v="1.62"/>
    <n v="5219.3414340066611"/>
    <m/>
    <n v="4255.9999999999991"/>
    <n v="0.1"/>
    <x v="18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19"/>
    <x v="2"/>
    <x v="2"/>
    <x v="62"/>
    <n v="84.736216225290036"/>
    <n v="20"/>
    <x v="62"/>
    <n v="1.65"/>
    <n v="5297.7882079103483"/>
    <m/>
    <n v="4255.9999999999991"/>
    <n v="0.1"/>
    <x v="12"/>
    <n v="-2.2260378416243873"/>
    <n v="-4.738765793786845"/>
    <n v="0"/>
    <n v="77.771412589878807"/>
    <n v="0.54495925390394928"/>
    <n v="0.40235187328936689"/>
    <n v="90"/>
    <n v="0.86412680655420893"/>
    <n v="82.510178383665647"/>
  </r>
  <r>
    <x v="0"/>
    <x v="2"/>
    <x v="2"/>
    <x v="63"/>
    <n v="94.567111486708257"/>
    <n v="20"/>
    <x v="63"/>
    <n v="2.2399999999999998"/>
    <n v="6958.2925212197151"/>
    <m/>
    <n v="4612"/>
    <n v="0.1"/>
    <x v="43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"/>
    <x v="2"/>
    <x v="2"/>
    <x v="63"/>
    <n v="94.567111486708257"/>
    <n v="20"/>
    <x v="63"/>
    <n v="2.38"/>
    <n v="7383.657757838484"/>
    <m/>
    <n v="4612"/>
    <n v="0.1"/>
    <x v="28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2"/>
    <x v="2"/>
    <x v="2"/>
    <x v="63"/>
    <n v="94.567111486708257"/>
    <n v="20"/>
    <x v="63"/>
    <n v="2.5199999999999996"/>
    <n v="7818.6636574735248"/>
    <m/>
    <n v="4612"/>
    <n v="0.1"/>
    <x v="92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3"/>
    <x v="2"/>
    <x v="2"/>
    <x v="63"/>
    <n v="94.567111486708257"/>
    <n v="20"/>
    <x v="63"/>
    <n v="2.65"/>
    <n v="8213.9706217868879"/>
    <m/>
    <n v="4612"/>
    <n v="0.1"/>
    <x v="50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4"/>
    <x v="2"/>
    <x v="2"/>
    <x v="63"/>
    <n v="94.567111486708257"/>
    <n v="20"/>
    <x v="63"/>
    <n v="2.7699999999999996"/>
    <n v="8614.172842062173"/>
    <m/>
    <n v="4612"/>
    <n v="0.1"/>
    <x v="56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5"/>
    <x v="2"/>
    <x v="2"/>
    <x v="63"/>
    <n v="94.567111486708257"/>
    <n v="20"/>
    <x v="63"/>
    <n v="2.8899999999999997"/>
    <n v="8968.4453244658016"/>
    <m/>
    <n v="4612"/>
    <n v="0.1"/>
    <x v="29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6"/>
    <x v="2"/>
    <x v="2"/>
    <x v="63"/>
    <n v="94.567111486708257"/>
    <n v="20"/>
    <x v="63"/>
    <n v="2.92"/>
    <n v="9057.7517904850938"/>
    <m/>
    <n v="4612"/>
    <n v="0.1"/>
    <x v="29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7"/>
    <x v="2"/>
    <x v="2"/>
    <x v="63"/>
    <n v="94.567111486708257"/>
    <n v="20"/>
    <x v="63"/>
    <n v="2.9"/>
    <n v="9005.6488167424795"/>
    <m/>
    <n v="4612"/>
    <n v="0.1"/>
    <x v="29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8"/>
    <x v="2"/>
    <x v="2"/>
    <x v="63"/>
    <n v="94.567111486708257"/>
    <n v="20"/>
    <x v="63"/>
    <n v="2.82"/>
    <n v="8749.1707339738368"/>
    <m/>
    <n v="4612"/>
    <n v="0.1"/>
    <x v="56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9"/>
    <x v="2"/>
    <x v="2"/>
    <x v="63"/>
    <n v="94.567111486708257"/>
    <n v="20"/>
    <x v="63"/>
    <n v="2.67"/>
    <n v="8296.5473348507621"/>
    <m/>
    <n v="4612"/>
    <n v="0.1"/>
    <x v="50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0"/>
    <x v="2"/>
    <x v="2"/>
    <x v="63"/>
    <n v="94.567111486708257"/>
    <n v="20"/>
    <x v="63"/>
    <n v="2.48"/>
    <n v="7695.6157367423284"/>
    <m/>
    <n v="4612"/>
    <n v="0.1"/>
    <x v="92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1"/>
    <x v="2"/>
    <x v="2"/>
    <x v="63"/>
    <n v="94.567111486708257"/>
    <n v="20"/>
    <x v="63"/>
    <n v="2.2799999999999998"/>
    <n v="7062.227996879823"/>
    <m/>
    <n v="4612"/>
    <n v="0.1"/>
    <x v="44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2"/>
    <x v="2"/>
    <x v="2"/>
    <x v="63"/>
    <n v="94.567111486708257"/>
    <n v="20"/>
    <x v="63"/>
    <n v="2.09"/>
    <n v="6487.4030228624651"/>
    <m/>
    <n v="4612"/>
    <n v="0.1"/>
    <x v="11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3"/>
    <x v="2"/>
    <x v="2"/>
    <x v="63"/>
    <n v="94.567111486708257"/>
    <n v="20"/>
    <x v="63"/>
    <n v="1.95"/>
    <n v="6062.8638174405369"/>
    <m/>
    <n v="4612"/>
    <n v="0.1"/>
    <x v="49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4"/>
    <x v="2"/>
    <x v="2"/>
    <x v="63"/>
    <n v="94.567111486708257"/>
    <n v="20"/>
    <x v="63"/>
    <n v="1.87"/>
    <n v="5806.5643021513197"/>
    <m/>
    <n v="4612"/>
    <n v="0.1"/>
    <x v="27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5"/>
    <x v="2"/>
    <x v="2"/>
    <x v="63"/>
    <n v="94.567111486708257"/>
    <n v="20"/>
    <x v="63"/>
    <n v="1.81"/>
    <n v="5605.3206158943594"/>
    <m/>
    <n v="4612"/>
    <n v="0.1"/>
    <x v="45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6"/>
    <x v="2"/>
    <x v="2"/>
    <x v="63"/>
    <n v="94.567111486708257"/>
    <n v="20"/>
    <x v="63"/>
    <n v="1.73"/>
    <n v="5381.5224128443588"/>
    <m/>
    <n v="4612"/>
    <n v="0.1"/>
    <x v="12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7"/>
    <x v="2"/>
    <x v="2"/>
    <x v="63"/>
    <n v="94.567111486708257"/>
    <n v="20"/>
    <x v="63"/>
    <n v="1.72"/>
    <n v="5333.313438780513"/>
    <m/>
    <n v="4612"/>
    <n v="0.1"/>
    <x v="12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8"/>
    <x v="2"/>
    <x v="2"/>
    <x v="63"/>
    <n v="94.567111486708257"/>
    <n v="20"/>
    <x v="63"/>
    <n v="1.69"/>
    <n v="5253.0136640684095"/>
    <m/>
    <n v="4612"/>
    <n v="0.1"/>
    <x v="12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19"/>
    <x v="2"/>
    <x v="2"/>
    <x v="63"/>
    <n v="94.567111486708257"/>
    <n v="20"/>
    <x v="63"/>
    <n v="1.74"/>
    <n v="5396.4385773484364"/>
    <m/>
    <n v="4612"/>
    <n v="0.1"/>
    <x v="12"/>
    <n v="-2.5186819860282164"/>
    <n v="-4.738765793786845"/>
    <n v="0"/>
    <n v="87.30966370689319"/>
    <n v="0.59457989464000971"/>
    <n v="0.3278965461830996"/>
    <n v="100"/>
    <n v="0.87309663706893192"/>
    <n v="92.048429500680029"/>
  </r>
  <r>
    <x v="0"/>
    <x v="2"/>
    <x v="2"/>
    <x v="64"/>
    <n v="105.75964393076157"/>
    <n v="20"/>
    <x v="64"/>
    <n v="3.8899999999999997"/>
    <n v="8304.3663324370536"/>
    <m/>
    <n v="8604.9999999999982"/>
    <n v="0.1"/>
    <x v="52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"/>
    <x v="2"/>
    <x v="2"/>
    <x v="64"/>
    <n v="105.75964393076157"/>
    <n v="20"/>
    <x v="64"/>
    <n v="4.5199999999999996"/>
    <n v="9655.9970851881899"/>
    <m/>
    <n v="8604.9999999999982"/>
    <n v="0.1"/>
    <x v="10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2"/>
    <x v="2"/>
    <x v="2"/>
    <x v="64"/>
    <n v="105.75964393076157"/>
    <n v="20"/>
    <x v="64"/>
    <n v="5.25"/>
    <n v="11225.01857750027"/>
    <m/>
    <n v="8604.9999999999982"/>
    <n v="0.1"/>
    <x v="8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3"/>
    <x v="2"/>
    <x v="2"/>
    <x v="64"/>
    <n v="105.75964393076157"/>
    <n v="20"/>
    <x v="64"/>
    <n v="5.93"/>
    <n v="12668.123335086246"/>
    <m/>
    <n v="8604.9999999999982"/>
    <n v="0.1"/>
    <x v="6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4"/>
    <x v="2"/>
    <x v="2"/>
    <x v="64"/>
    <n v="105.75964393076157"/>
    <n v="20"/>
    <x v="64"/>
    <n v="6.63"/>
    <n v="14165.421867722867"/>
    <m/>
    <n v="8604.9999999999982"/>
    <n v="0.1"/>
    <x v="146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5"/>
    <x v="2"/>
    <x v="2"/>
    <x v="64"/>
    <n v="105.75964393076157"/>
    <n v="20"/>
    <x v="64"/>
    <n v="7.41"/>
    <n v="15826.597465748231"/>
    <m/>
    <n v="8604.9999999999982"/>
    <n v="0.1"/>
    <x v="35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6"/>
    <x v="2"/>
    <x v="2"/>
    <x v="64"/>
    <n v="105.75964393076157"/>
    <n v="20"/>
    <x v="64"/>
    <n v="7.87"/>
    <n v="16829.161665047843"/>
    <m/>
    <n v="8604.9999999999982"/>
    <n v="0.1"/>
    <x v="144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7"/>
    <x v="2"/>
    <x v="2"/>
    <x v="64"/>
    <n v="105.75964393076157"/>
    <n v="20"/>
    <x v="64"/>
    <n v="7.96"/>
    <n v="17013.094126787502"/>
    <m/>
    <n v="8604.9999999999982"/>
    <n v="0.1"/>
    <x v="37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8"/>
    <x v="2"/>
    <x v="2"/>
    <x v="64"/>
    <n v="105.75964393076157"/>
    <n v="20"/>
    <x v="64"/>
    <n v="7.55"/>
    <n v="16142.539924356623"/>
    <m/>
    <n v="8604.9999999999982"/>
    <n v="0.1"/>
    <x v="38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9"/>
    <x v="2"/>
    <x v="2"/>
    <x v="64"/>
    <n v="105.75964393076157"/>
    <n v="20"/>
    <x v="64"/>
    <n v="6.6899999999999995"/>
    <n v="14288.090353863425"/>
    <m/>
    <n v="8604.9999999999982"/>
    <n v="0.1"/>
    <x v="118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0"/>
    <x v="2"/>
    <x v="2"/>
    <x v="64"/>
    <n v="105.75964393076157"/>
    <n v="20"/>
    <x v="64"/>
    <n v="5.4799999999999995"/>
    <n v="11714.62495571804"/>
    <m/>
    <n v="8604.9999999999982"/>
    <n v="0.1"/>
    <x v="126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1"/>
    <x v="2"/>
    <x v="2"/>
    <x v="64"/>
    <n v="105.75964393076157"/>
    <n v="20"/>
    <x v="64"/>
    <n v="4.21"/>
    <n v="8989.6415863759048"/>
    <m/>
    <n v="8604.9999999999982"/>
    <n v="0.1"/>
    <x v="31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2"/>
    <x v="2"/>
    <x v="2"/>
    <x v="64"/>
    <n v="105.75964393076157"/>
    <n v="20"/>
    <x v="64"/>
    <n v="3.0799999999999996"/>
    <n v="6572.1041919962427"/>
    <m/>
    <n v="8604.9999999999982"/>
    <n v="0.1"/>
    <x v="51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3"/>
    <x v="2"/>
    <x v="2"/>
    <x v="64"/>
    <n v="105.75964393076157"/>
    <n v="20"/>
    <x v="64"/>
    <n v="2.23"/>
    <n v="4747.6087559685102"/>
    <m/>
    <n v="8604.9999999999982"/>
    <n v="0.1"/>
    <x v="43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4"/>
    <x v="2"/>
    <x v="2"/>
    <x v="64"/>
    <n v="105.75964393076157"/>
    <n v="20"/>
    <x v="64"/>
    <n v="1.7"/>
    <n v="3615.9026581939602"/>
    <m/>
    <n v="8604.9999999999982"/>
    <n v="0.1"/>
    <x v="12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5"/>
    <x v="2"/>
    <x v="2"/>
    <x v="64"/>
    <n v="105.75964393076157"/>
    <n v="20"/>
    <x v="64"/>
    <n v="1.37"/>
    <n v="2915.0598794646644"/>
    <m/>
    <n v="8604.9999999999982"/>
    <n v="0.1"/>
    <x v="17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6"/>
    <x v="2"/>
    <x v="2"/>
    <x v="64"/>
    <n v="105.75964393076157"/>
    <n v="20"/>
    <x v="64"/>
    <n v="1.1399999999999999"/>
    <n v="2424.2531917148012"/>
    <m/>
    <n v="8604.9999999999982"/>
    <n v="0.1"/>
    <x v="15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7"/>
    <x v="2"/>
    <x v="2"/>
    <x v="64"/>
    <n v="105.75964393076157"/>
    <n v="20"/>
    <x v="64"/>
    <n v="1.07"/>
    <n v="2272.6778497616801"/>
    <m/>
    <n v="8604.9999999999982"/>
    <n v="0.1"/>
    <x v="15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8"/>
    <x v="2"/>
    <x v="2"/>
    <x v="64"/>
    <n v="105.75964393076157"/>
    <n v="20"/>
    <x v="64"/>
    <n v="1.02"/>
    <n v="2166.4485740622713"/>
    <m/>
    <n v="8604.9999999999982"/>
    <n v="0.1"/>
    <x v="46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19"/>
    <x v="2"/>
    <x v="2"/>
    <x v="64"/>
    <n v="105.75964393076157"/>
    <n v="20"/>
    <x v="64"/>
    <n v="1.05"/>
    <n v="2236.2837052551299"/>
    <m/>
    <n v="8604.9999999999982"/>
    <n v="0.1"/>
    <x v="15"/>
    <n v="-3.4395768049191773"/>
    <n v="-4.738765793786845"/>
    <n v="0"/>
    <n v="97.581301332055546"/>
    <n v="0.5581241060687655"/>
    <n v="0.41468575230994048"/>
    <n v="110"/>
    <n v="0.88710273938232309"/>
    <n v="102.32006712584239"/>
  </r>
  <r>
    <x v="0"/>
    <x v="2"/>
    <x v="2"/>
    <x v="65"/>
    <n v="114.54583446234854"/>
    <n v="20"/>
    <x v="65"/>
    <n v="2.25"/>
    <n v="4262.5468774961664"/>
    <m/>
    <n v="7189.9999999999991"/>
    <n v="0.1"/>
    <x v="44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"/>
    <x v="2"/>
    <x v="2"/>
    <x v="65"/>
    <n v="114.54583446234854"/>
    <n v="20"/>
    <x v="65"/>
    <n v="2.57"/>
    <n v="4886.7413501060828"/>
    <m/>
    <n v="7189.9999999999991"/>
    <n v="0.1"/>
    <x v="61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2"/>
    <x v="2"/>
    <x v="2"/>
    <x v="65"/>
    <n v="114.54583446234854"/>
    <n v="20"/>
    <x v="65"/>
    <n v="2.8899999999999997"/>
    <n v="5492.0771118827242"/>
    <m/>
    <n v="7189.9999999999991"/>
    <n v="0.1"/>
    <x v="29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3"/>
    <x v="2"/>
    <x v="2"/>
    <x v="65"/>
    <n v="114.54583446234854"/>
    <n v="20"/>
    <x v="65"/>
    <n v="3.2199999999999998"/>
    <n v="6119.3727792126792"/>
    <m/>
    <n v="7189.9999999999991"/>
    <n v="0.1"/>
    <x v="120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4"/>
    <x v="2"/>
    <x v="2"/>
    <x v="65"/>
    <n v="114.54583446234854"/>
    <n v="20"/>
    <x v="65"/>
    <n v="3.55"/>
    <n v="6742.690274526848"/>
    <m/>
    <n v="7189.9999999999991"/>
    <n v="0.1"/>
    <x v="55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5"/>
    <x v="2"/>
    <x v="2"/>
    <x v="65"/>
    <n v="114.54583446234854"/>
    <n v="20"/>
    <x v="65"/>
    <n v="3.8299999999999996"/>
    <n v="7276.5631253150441"/>
    <m/>
    <n v="7189.9999999999991"/>
    <n v="0.1"/>
    <x v="47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6"/>
    <x v="2"/>
    <x v="2"/>
    <x v="65"/>
    <n v="114.54583446234854"/>
    <n v="20"/>
    <x v="65"/>
    <n v="4.01"/>
    <n v="7623.8038911638459"/>
    <m/>
    <n v="7189.9999999999991"/>
    <n v="0.1"/>
    <x v="59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7"/>
    <x v="2"/>
    <x v="2"/>
    <x v="65"/>
    <n v="114.54583446234854"/>
    <n v="20"/>
    <x v="65"/>
    <n v="4.17"/>
    <n v="7922.9097493422441"/>
    <m/>
    <n v="7189.9999999999991"/>
    <n v="0.1"/>
    <x v="31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8"/>
    <x v="2"/>
    <x v="2"/>
    <x v="65"/>
    <n v="114.54583446234854"/>
    <n v="20"/>
    <x v="65"/>
    <n v="4.25"/>
    <n v="8074.4419743948938"/>
    <m/>
    <n v="7189.9999999999991"/>
    <n v="0.1"/>
    <x v="62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9"/>
    <x v="2"/>
    <x v="2"/>
    <x v="65"/>
    <n v="114.54583446234854"/>
    <n v="20"/>
    <x v="65"/>
    <n v="4.21"/>
    <n v="7996.751340004771"/>
    <m/>
    <n v="7189.9999999999991"/>
    <n v="0.1"/>
    <x v="31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0"/>
    <x v="2"/>
    <x v="2"/>
    <x v="65"/>
    <n v="114.54583446234854"/>
    <n v="20"/>
    <x v="65"/>
    <n v="4.0599999999999996"/>
    <n v="7707.3283142444652"/>
    <m/>
    <n v="7189.9999999999991"/>
    <n v="0.1"/>
    <x v="57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1"/>
    <x v="2"/>
    <x v="2"/>
    <x v="65"/>
    <n v="114.54583446234854"/>
    <n v="20"/>
    <x v="65"/>
    <n v="3.8899999999999997"/>
    <n v="7380.3364192514009"/>
    <m/>
    <n v="7189.9999999999991"/>
    <n v="0.1"/>
    <x v="52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2"/>
    <x v="2"/>
    <x v="2"/>
    <x v="65"/>
    <n v="114.54583446234854"/>
    <n v="20"/>
    <x v="65"/>
    <n v="3.76"/>
    <n v="7138.8619132949898"/>
    <m/>
    <n v="7189.9999999999991"/>
    <n v="0.1"/>
    <x v="47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3"/>
    <x v="2"/>
    <x v="2"/>
    <x v="65"/>
    <n v="114.54583446234854"/>
    <n v="20"/>
    <x v="65"/>
    <n v="3.6599999999999997"/>
    <n v="6943.3656384134856"/>
    <m/>
    <n v="7189.9999999999991"/>
    <n v="0.1"/>
    <x v="64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4"/>
    <x v="2"/>
    <x v="2"/>
    <x v="65"/>
    <n v="114.54583446234854"/>
    <n v="20"/>
    <x v="65"/>
    <n v="3.59"/>
    <n v="6817.7159148862675"/>
    <m/>
    <n v="7189.9999999999991"/>
    <n v="0.1"/>
    <x v="55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5"/>
    <x v="2"/>
    <x v="2"/>
    <x v="65"/>
    <n v="114.54583446234854"/>
    <n v="20"/>
    <x v="65"/>
    <n v="3.5599999999999996"/>
    <n v="6762.5934368346052"/>
    <m/>
    <n v="7189.9999999999991"/>
    <n v="0.1"/>
    <x v="55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6"/>
    <x v="2"/>
    <x v="2"/>
    <x v="65"/>
    <n v="114.54583446234854"/>
    <n v="20"/>
    <x v="65"/>
    <n v="3.53"/>
    <n v="6706.1656346017489"/>
    <m/>
    <n v="7189.9999999999991"/>
    <n v="0.1"/>
    <x v="30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7"/>
    <x v="2"/>
    <x v="2"/>
    <x v="65"/>
    <n v="114.54583446234854"/>
    <n v="20"/>
    <x v="65"/>
    <n v="3.57"/>
    <n v="6781.8732460553592"/>
    <m/>
    <n v="7189.9999999999991"/>
    <n v="0.1"/>
    <x v="55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8"/>
    <x v="2"/>
    <x v="2"/>
    <x v="65"/>
    <n v="114.54583446234854"/>
    <n v="20"/>
    <x v="65"/>
    <n v="3.59"/>
    <n v="6820.8768449157933"/>
    <m/>
    <n v="7189.9999999999991"/>
    <n v="0.1"/>
    <x v="55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19"/>
    <x v="2"/>
    <x v="2"/>
    <x v="65"/>
    <n v="114.54583446234854"/>
    <n v="20"/>
    <x v="65"/>
    <n v="3.7399999999999998"/>
    <n v="7109.9548630743748"/>
    <m/>
    <n v="7189.9999999999991"/>
    <n v="0.1"/>
    <x v="64"/>
    <n v="-3.7011647347422971"/>
    <n v="-4.738765793786845"/>
    <n v="0"/>
    <n v="106.10590393381939"/>
    <n v="0.53419604267849286"/>
    <n v="0.38140124387450686"/>
    <n v="120"/>
    <n v="0.88421586611516156"/>
    <n v="110.84466972760623"/>
  </r>
  <r>
    <x v="0"/>
    <x v="2"/>
    <x v="2"/>
    <x v="66"/>
    <n v="125.21318857829321"/>
    <n v="20"/>
    <x v="66"/>
    <n v="0.62"/>
    <n v="1740.8997812650123"/>
    <m/>
    <n v="3060.0000000000005"/>
    <n v="0.1"/>
    <x v="25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"/>
    <x v="2"/>
    <x v="2"/>
    <x v="66"/>
    <n v="125.21318857829321"/>
    <n v="20"/>
    <x v="66"/>
    <n v="0.94000000000000006"/>
    <n v="2634.868802456514"/>
    <m/>
    <n v="3060.0000000000005"/>
    <n v="0.1"/>
    <x v="19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2"/>
    <x v="2"/>
    <x v="2"/>
    <x v="66"/>
    <n v="125.21318857829321"/>
    <n v="20"/>
    <x v="66"/>
    <n v="1.1200000000000001"/>
    <n v="3143.5845005165611"/>
    <m/>
    <n v="3060.0000000000005"/>
    <n v="0.1"/>
    <x v="15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3"/>
    <x v="2"/>
    <x v="2"/>
    <x v="66"/>
    <n v="125.21318857829321"/>
    <n v="20"/>
    <x v="66"/>
    <n v="1.28"/>
    <n v="3604.3042478701568"/>
    <m/>
    <n v="3060.0000000000005"/>
    <n v="0.1"/>
    <x v="16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4"/>
    <x v="2"/>
    <x v="2"/>
    <x v="66"/>
    <n v="125.21318857829321"/>
    <n v="20"/>
    <x v="66"/>
    <n v="1.43"/>
    <n v="4042.3467451357965"/>
    <m/>
    <n v="3060.0000000000005"/>
    <n v="0.1"/>
    <x v="17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5"/>
    <x v="2"/>
    <x v="2"/>
    <x v="66"/>
    <n v="125.21318857829321"/>
    <n v="20"/>
    <x v="66"/>
    <n v="1.58"/>
    <n v="4464.4016490077192"/>
    <m/>
    <n v="3060.0000000000005"/>
    <n v="0.1"/>
    <x v="18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6"/>
    <x v="2"/>
    <x v="2"/>
    <x v="66"/>
    <n v="125.21318857829321"/>
    <n v="20"/>
    <x v="66"/>
    <n v="1.71"/>
    <n v="4814.7217465530821"/>
    <m/>
    <n v="3060.0000000000005"/>
    <n v="0.1"/>
    <x v="12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7"/>
    <x v="2"/>
    <x v="2"/>
    <x v="66"/>
    <n v="125.21318857829321"/>
    <n v="20"/>
    <x v="66"/>
    <n v="1.8"/>
    <n v="5090.564911416368"/>
    <m/>
    <n v="3060.0000000000005"/>
    <n v="0.1"/>
    <x v="45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8"/>
    <x v="2"/>
    <x v="2"/>
    <x v="66"/>
    <n v="125.21318857829321"/>
    <n v="20"/>
    <x v="66"/>
    <n v="1.86"/>
    <n v="5264.0661770109"/>
    <m/>
    <n v="3060.0000000000005"/>
    <n v="0.1"/>
    <x v="27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9"/>
    <x v="2"/>
    <x v="2"/>
    <x v="66"/>
    <n v="125.21318857829321"/>
    <n v="20"/>
    <x v="66"/>
    <n v="1.9"/>
    <n v="5363.0057016911433"/>
    <m/>
    <n v="3060.0000000000005"/>
    <n v="0.1"/>
    <x v="27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0"/>
    <x v="2"/>
    <x v="2"/>
    <x v="66"/>
    <n v="125.21318857829321"/>
    <n v="20"/>
    <x v="66"/>
    <n v="1.9"/>
    <n v="5362.4189634806326"/>
    <m/>
    <n v="3060.0000000000005"/>
    <n v="0.1"/>
    <x v="27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1"/>
    <x v="2"/>
    <x v="2"/>
    <x v="66"/>
    <n v="125.21318857829321"/>
    <n v="20"/>
    <x v="66"/>
    <n v="1.86"/>
    <n v="5257.7532873335722"/>
    <m/>
    <n v="3060.0000000000005"/>
    <n v="0.1"/>
    <x v="27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2"/>
    <x v="2"/>
    <x v="2"/>
    <x v="66"/>
    <n v="125.21318857829321"/>
    <n v="20"/>
    <x v="66"/>
    <n v="1.82"/>
    <n v="5134.9186523330272"/>
    <m/>
    <n v="3060.0000000000005"/>
    <n v="0.1"/>
    <x v="45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3"/>
    <x v="2"/>
    <x v="2"/>
    <x v="66"/>
    <n v="125.21318857829321"/>
    <n v="20"/>
    <x v="66"/>
    <n v="1.67"/>
    <n v="4721.9184566622152"/>
    <m/>
    <n v="3060.0000000000005"/>
    <n v="0.1"/>
    <x v="12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4"/>
    <x v="2"/>
    <x v="2"/>
    <x v="66"/>
    <n v="125.21318857829321"/>
    <n v="20"/>
    <x v="66"/>
    <n v="1.6"/>
    <n v="4508.952406621047"/>
    <m/>
    <n v="3060.0000000000005"/>
    <n v="0.1"/>
    <x v="18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5"/>
    <x v="2"/>
    <x v="2"/>
    <x v="66"/>
    <n v="125.21318857829321"/>
    <n v="20"/>
    <x v="66"/>
    <n v="1.53"/>
    <n v="4324.0955651802606"/>
    <m/>
    <n v="3060.0000000000005"/>
    <n v="0.1"/>
    <x v="13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6"/>
    <x v="2"/>
    <x v="2"/>
    <x v="66"/>
    <n v="125.21318857829321"/>
    <n v="20"/>
    <x v="66"/>
    <n v="1.55"/>
    <n v="4381.0714813914328"/>
    <m/>
    <n v="3060.0000000000005"/>
    <n v="0.1"/>
    <x v="18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7"/>
    <x v="2"/>
    <x v="2"/>
    <x v="66"/>
    <n v="125.21318857829321"/>
    <n v="20"/>
    <x v="66"/>
    <n v="1.52"/>
    <n v="4290.4506781221553"/>
    <m/>
    <n v="3060.0000000000005"/>
    <n v="0.1"/>
    <x v="13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8"/>
    <x v="2"/>
    <x v="2"/>
    <x v="66"/>
    <n v="125.21318857829321"/>
    <n v="20"/>
    <x v="66"/>
    <n v="1.46"/>
    <n v="4123.946172108771"/>
    <m/>
    <n v="3060.0000000000005"/>
    <n v="0.1"/>
    <x v="13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19"/>
    <x v="2"/>
    <x v="2"/>
    <x v="66"/>
    <n v="125.21318857829321"/>
    <n v="20"/>
    <x v="66"/>
    <n v="1.45"/>
    <n v="4077.533829814357"/>
    <m/>
    <n v="3060.0000000000005"/>
    <n v="0.1"/>
    <x v="13"/>
    <n v="-2.3194193970048764"/>
    <n v="-4.738765793786845"/>
    <n v="0"/>
    <n v="118.15500338750149"/>
    <n v="0.49834971367282593"/>
    <n v="0.43001592659766508"/>
    <n v="130"/>
    <n v="0.90888464144231917"/>
    <n v="122.89376918128833"/>
  </r>
  <r>
    <x v="0"/>
    <x v="2"/>
    <x v="2"/>
    <x v="67"/>
    <n v="134.4734590420276"/>
    <n v="20"/>
    <x v="67"/>
    <n v="1.64"/>
    <n v="4019.3170944917547"/>
    <m/>
    <n v="3817"/>
    <n v="0.1"/>
    <x v="18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"/>
    <x v="2"/>
    <x v="2"/>
    <x v="67"/>
    <n v="134.4734590420276"/>
    <n v="20"/>
    <x v="67"/>
    <n v="1.85"/>
    <n v="4541.9604116819055"/>
    <m/>
    <n v="3817"/>
    <n v="0.1"/>
    <x v="27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2"/>
    <x v="2"/>
    <x v="2"/>
    <x v="67"/>
    <n v="134.4734590420276"/>
    <n v="20"/>
    <x v="67"/>
    <n v="2.0199999999999996"/>
    <n v="4964.292239056178"/>
    <m/>
    <n v="3817"/>
    <n v="0.1"/>
    <x v="49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3"/>
    <x v="2"/>
    <x v="2"/>
    <x v="67"/>
    <n v="134.4734590420276"/>
    <n v="20"/>
    <x v="67"/>
    <n v="2.19"/>
    <n v="5385.3281565337984"/>
    <m/>
    <n v="3817"/>
    <n v="0.1"/>
    <x v="43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4"/>
    <x v="2"/>
    <x v="2"/>
    <x v="67"/>
    <n v="134.4734590420276"/>
    <n v="20"/>
    <x v="67"/>
    <n v="2.36"/>
    <n v="5809.6868167910698"/>
    <m/>
    <n v="3817"/>
    <n v="0.1"/>
    <x v="28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5"/>
    <x v="2"/>
    <x v="2"/>
    <x v="67"/>
    <n v="134.4734590420276"/>
    <n v="20"/>
    <x v="67"/>
    <n v="2.46"/>
    <n v="6033.0905987053084"/>
    <m/>
    <n v="3817"/>
    <n v="0.1"/>
    <x v="92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6"/>
    <x v="2"/>
    <x v="2"/>
    <x v="67"/>
    <n v="134.4734590420276"/>
    <n v="20"/>
    <x v="67"/>
    <n v="2.46"/>
    <n v="6055.7795695160503"/>
    <m/>
    <n v="3817"/>
    <n v="0.1"/>
    <x v="92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7"/>
    <x v="2"/>
    <x v="2"/>
    <x v="67"/>
    <n v="134.4734590420276"/>
    <n v="20"/>
    <x v="67"/>
    <n v="2.5099999999999998"/>
    <n v="6159.7617967711349"/>
    <m/>
    <n v="3817"/>
    <n v="0.1"/>
    <x v="92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8"/>
    <x v="2"/>
    <x v="2"/>
    <x v="67"/>
    <n v="134.4734590420276"/>
    <n v="20"/>
    <x v="67"/>
    <n v="2.5199999999999996"/>
    <n v="6198.9310071942873"/>
    <m/>
    <n v="3817"/>
    <n v="0.1"/>
    <x v="92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9"/>
    <x v="2"/>
    <x v="2"/>
    <x v="67"/>
    <n v="134.4734590420276"/>
    <n v="20"/>
    <x v="67"/>
    <n v="2.5"/>
    <n v="6138.8087550373702"/>
    <m/>
    <n v="3817"/>
    <n v="0.1"/>
    <x v="92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0"/>
    <x v="2"/>
    <x v="2"/>
    <x v="67"/>
    <n v="134.4734590420276"/>
    <n v="20"/>
    <x v="67"/>
    <n v="2.4299999999999997"/>
    <n v="5974.652700388493"/>
    <m/>
    <n v="3817"/>
    <n v="0.1"/>
    <x v="28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1"/>
    <x v="2"/>
    <x v="2"/>
    <x v="67"/>
    <n v="134.4734590420276"/>
    <n v="20"/>
    <x v="67"/>
    <n v="2.34"/>
    <n v="5755.0837894473789"/>
    <m/>
    <n v="3817"/>
    <n v="0.1"/>
    <x v="44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2"/>
    <x v="2"/>
    <x v="2"/>
    <x v="67"/>
    <n v="134.4734590420276"/>
    <n v="20"/>
    <x v="67"/>
    <n v="1.79"/>
    <n v="4404.9693750857941"/>
    <m/>
    <n v="3817"/>
    <n v="0.1"/>
    <x v="45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3"/>
    <x v="2"/>
    <x v="2"/>
    <x v="67"/>
    <n v="134.4734590420276"/>
    <n v="20"/>
    <x v="67"/>
    <n v="1.58"/>
    <n v="3871.0300560481637"/>
    <m/>
    <n v="3817"/>
    <n v="0.1"/>
    <x v="18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4"/>
    <x v="2"/>
    <x v="2"/>
    <x v="67"/>
    <n v="134.4734590420276"/>
    <n v="20"/>
    <x v="67"/>
    <n v="1.39"/>
    <n v="3400.0480297642607"/>
    <m/>
    <n v="3817"/>
    <n v="0.1"/>
    <x v="17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5"/>
    <x v="2"/>
    <x v="2"/>
    <x v="67"/>
    <n v="134.4734590420276"/>
    <n v="20"/>
    <x v="67"/>
    <n v="1.22"/>
    <n v="2997.3338773251426"/>
    <m/>
    <n v="3817"/>
    <n v="0.1"/>
    <x v="14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6"/>
    <x v="2"/>
    <x v="2"/>
    <x v="67"/>
    <n v="134.4734590420276"/>
    <n v="20"/>
    <x v="67"/>
    <n v="1.37"/>
    <n v="3357.0345559188327"/>
    <m/>
    <n v="3817"/>
    <n v="0.1"/>
    <x v="17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7"/>
    <x v="2"/>
    <x v="2"/>
    <x v="67"/>
    <n v="134.4734590420276"/>
    <n v="20"/>
    <x v="67"/>
    <n v="1.27"/>
    <n v="3105.5074388516591"/>
    <m/>
    <n v="3817"/>
    <n v="0.1"/>
    <x v="16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8"/>
    <x v="2"/>
    <x v="2"/>
    <x v="67"/>
    <n v="134.4734590420276"/>
    <n v="20"/>
    <x v="67"/>
    <n v="1.18"/>
    <n v="2893.8044444609686"/>
    <m/>
    <n v="3817"/>
    <n v="0.1"/>
    <x v="14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19"/>
    <x v="2"/>
    <x v="2"/>
    <x v="67"/>
    <n v="134.4734590420276"/>
    <n v="20"/>
    <x v="67"/>
    <n v="1.0900000000000001"/>
    <n v="2672.6373584122653"/>
    <m/>
    <n v="3817"/>
    <n v="0.1"/>
    <x v="15"/>
    <n v="-3.5248578990889925"/>
    <n v="-4.738765793786845"/>
    <n v="0"/>
    <n v="126.20983534915176"/>
    <n v="0.65852311133938124"/>
    <n v="0.50452883433779183"/>
    <n v="140"/>
    <n v="0.90149882392251257"/>
    <n v="130.94860114293863"/>
  </r>
  <r>
    <x v="0"/>
    <x v="2"/>
    <x v="2"/>
    <x v="68"/>
    <n v="143.83937780194756"/>
    <n v="20"/>
    <x v="68"/>
    <n v="7.72"/>
    <n v="11839.156915562238"/>
    <m/>
    <n v="11397"/>
    <n v="0.1"/>
    <x v="155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"/>
    <x v="2"/>
    <x v="2"/>
    <x v="68"/>
    <n v="143.83937780194756"/>
    <n v="20"/>
    <x v="68"/>
    <n v="8.11"/>
    <n v="12441.554898267901"/>
    <m/>
    <n v="11397"/>
    <n v="0.1"/>
    <x v="140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2"/>
    <x v="2"/>
    <x v="2"/>
    <x v="68"/>
    <n v="143.83937780194756"/>
    <n v="20"/>
    <x v="68"/>
    <n v="8.42"/>
    <n v="12908.304945439275"/>
    <m/>
    <n v="11397"/>
    <n v="0.1"/>
    <x v="93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3"/>
    <x v="2"/>
    <x v="2"/>
    <x v="68"/>
    <n v="143.83937780194756"/>
    <n v="20"/>
    <x v="68"/>
    <n v="8.7099999999999991"/>
    <n v="13361.943892183939"/>
    <m/>
    <n v="11397"/>
    <n v="0.1"/>
    <x v="1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4"/>
    <x v="2"/>
    <x v="2"/>
    <x v="68"/>
    <n v="143.83937780194756"/>
    <n v="20"/>
    <x v="68"/>
    <n v="9.01"/>
    <n v="13825.385459926265"/>
    <m/>
    <n v="11397"/>
    <n v="0.1"/>
    <x v="147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5"/>
    <x v="2"/>
    <x v="2"/>
    <x v="68"/>
    <n v="143.83937780194756"/>
    <n v="20"/>
    <x v="68"/>
    <n v="8.61"/>
    <n v="13204.423590966004"/>
    <m/>
    <n v="11397"/>
    <n v="0.1"/>
    <x v="94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6"/>
    <x v="2"/>
    <x v="2"/>
    <x v="68"/>
    <n v="143.83937780194756"/>
    <n v="20"/>
    <x v="68"/>
    <n v="7.64"/>
    <n v="11713.613628839346"/>
    <m/>
    <n v="11397"/>
    <n v="0.1"/>
    <x v="38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7"/>
    <x v="2"/>
    <x v="2"/>
    <x v="68"/>
    <n v="143.83937780194756"/>
    <n v="20"/>
    <x v="68"/>
    <n v="6.89"/>
    <n v="10563.229243156331"/>
    <m/>
    <n v="11397"/>
    <n v="0.1"/>
    <x v="3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8"/>
    <x v="2"/>
    <x v="2"/>
    <x v="68"/>
    <n v="143.83937780194756"/>
    <n v="20"/>
    <x v="68"/>
    <n v="6.25"/>
    <n v="9583.9854220433299"/>
    <m/>
    <n v="11397"/>
    <n v="0.1"/>
    <x v="117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9"/>
    <x v="2"/>
    <x v="2"/>
    <x v="68"/>
    <n v="143.83937780194756"/>
    <n v="20"/>
    <x v="68"/>
    <n v="5.66"/>
    <n v="8678.7597671130388"/>
    <m/>
    <n v="11397"/>
    <n v="0.1"/>
    <x v="145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0"/>
    <x v="2"/>
    <x v="2"/>
    <x v="68"/>
    <n v="143.83937780194756"/>
    <n v="20"/>
    <x v="68"/>
    <n v="5.0699999999999994"/>
    <n v="7778.2153630722869"/>
    <m/>
    <n v="11397"/>
    <n v="0.1"/>
    <x v="42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1"/>
    <x v="2"/>
    <x v="2"/>
    <x v="68"/>
    <n v="143.83937780194756"/>
    <n v="20"/>
    <x v="68"/>
    <n v="4.5999999999999996"/>
    <n v="7047.9674125715328"/>
    <m/>
    <n v="11397"/>
    <n v="0.1"/>
    <x v="119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2"/>
    <x v="2"/>
    <x v="2"/>
    <x v="68"/>
    <n v="143.83937780194756"/>
    <n v="20"/>
    <x v="68"/>
    <n v="4.26"/>
    <n v="6521.803764663433"/>
    <m/>
    <n v="11397"/>
    <n v="0.1"/>
    <x v="62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3"/>
    <x v="2"/>
    <x v="2"/>
    <x v="68"/>
    <n v="143.83937780194756"/>
    <n v="20"/>
    <x v="68"/>
    <n v="4.01"/>
    <n v="6143.6220363844513"/>
    <m/>
    <n v="11397"/>
    <n v="0.1"/>
    <x v="59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4"/>
    <x v="2"/>
    <x v="2"/>
    <x v="68"/>
    <n v="143.83937780194756"/>
    <n v="20"/>
    <x v="68"/>
    <n v="3.7699999999999996"/>
    <n v="5782.3381397489147"/>
    <m/>
    <n v="11397"/>
    <n v="0.1"/>
    <x v="47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5"/>
    <x v="2"/>
    <x v="2"/>
    <x v="68"/>
    <n v="143.83937780194756"/>
    <n v="20"/>
    <x v="68"/>
    <n v="3.59"/>
    <n v="5506.2795893634193"/>
    <m/>
    <n v="11397"/>
    <n v="0.1"/>
    <x v="55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6"/>
    <x v="2"/>
    <x v="2"/>
    <x v="68"/>
    <n v="143.83937780194756"/>
    <n v="20"/>
    <x v="68"/>
    <n v="2.98"/>
    <n v="4572.4476256004018"/>
    <m/>
    <n v="11397"/>
    <n v="0.1"/>
    <x v="53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7"/>
    <x v="2"/>
    <x v="2"/>
    <x v="68"/>
    <n v="143.83937780194756"/>
    <n v="20"/>
    <x v="68"/>
    <n v="3"/>
    <n v="4599.314491764887"/>
    <m/>
    <n v="11397"/>
    <n v="0.1"/>
    <x v="53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8"/>
    <x v="2"/>
    <x v="2"/>
    <x v="68"/>
    <n v="143.83937780194756"/>
    <n v="20"/>
    <x v="68"/>
    <n v="3.0199999999999996"/>
    <n v="4624.6564168388322"/>
    <m/>
    <n v="11397"/>
    <n v="0.1"/>
    <x v="53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19"/>
    <x v="2"/>
    <x v="2"/>
    <x v="68"/>
    <n v="143.83937780194756"/>
    <n v="20"/>
    <x v="68"/>
    <n v="2.65"/>
    <n v="4065.3254687051881"/>
    <m/>
    <n v="11397"/>
    <n v="0.1"/>
    <x v="50"/>
    <n v="-5.2161771351980191"/>
    <n v="-4.738765793786845"/>
    <n v="0"/>
    <n v="133.88443487296269"/>
    <n v="0.60735769447780941"/>
    <n v="0.22539251101818683"/>
    <n v="150"/>
    <n v="0.89256289915308462"/>
    <n v="138.62320066674954"/>
  </r>
  <r>
    <x v="0"/>
    <x v="2"/>
    <x v="2"/>
    <x v="69"/>
    <n v="155.25674452047087"/>
    <n v="20"/>
    <x v="69"/>
    <n v="1.21"/>
    <n v="2572.5336209522156"/>
    <m/>
    <n v="2059.9999999999995"/>
    <n v="0.1"/>
    <x v="14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"/>
    <x v="2"/>
    <x v="2"/>
    <x v="69"/>
    <n v="155.25674452047087"/>
    <n v="20"/>
    <x v="69"/>
    <n v="1.34"/>
    <n v="2845.4447045411962"/>
    <m/>
    <n v="2059.9999999999995"/>
    <n v="0.1"/>
    <x v="16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2"/>
    <x v="2"/>
    <x v="2"/>
    <x v="69"/>
    <n v="155.25674452047087"/>
    <n v="20"/>
    <x v="69"/>
    <n v="1.46"/>
    <n v="3093.7146536493133"/>
    <m/>
    <n v="2059.9999999999995"/>
    <n v="0.1"/>
    <x v="13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3"/>
    <x v="2"/>
    <x v="2"/>
    <x v="69"/>
    <n v="155.25674452047087"/>
    <n v="20"/>
    <x v="69"/>
    <n v="1.58"/>
    <n v="3363.926850007851"/>
    <m/>
    <n v="2059.9999999999995"/>
    <n v="0.1"/>
    <x v="18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4"/>
    <x v="2"/>
    <x v="2"/>
    <x v="69"/>
    <n v="155.25674452047087"/>
    <n v="20"/>
    <x v="69"/>
    <n v="1.69"/>
    <n v="3599.0501489599883"/>
    <m/>
    <n v="2059.9999999999995"/>
    <n v="0.1"/>
    <x v="12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5"/>
    <x v="2"/>
    <x v="2"/>
    <x v="69"/>
    <n v="155.25674452047087"/>
    <n v="20"/>
    <x v="69"/>
    <n v="1.73"/>
    <n v="3667.9486074243309"/>
    <m/>
    <n v="2059.9999999999995"/>
    <n v="0.1"/>
    <x v="12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6"/>
    <x v="2"/>
    <x v="2"/>
    <x v="69"/>
    <n v="155.25674452047087"/>
    <n v="20"/>
    <x v="69"/>
    <n v="1.59"/>
    <n v="3384.2851991766711"/>
    <m/>
    <n v="2059.9999999999995"/>
    <n v="0.1"/>
    <x v="18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7"/>
    <x v="2"/>
    <x v="2"/>
    <x v="69"/>
    <n v="155.25674452047087"/>
    <n v="20"/>
    <x v="69"/>
    <n v="1.5"/>
    <n v="3192.0931226897405"/>
    <m/>
    <n v="2059.9999999999995"/>
    <n v="0.1"/>
    <x v="13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8"/>
    <x v="2"/>
    <x v="2"/>
    <x v="69"/>
    <n v="155.25674452047087"/>
    <n v="20"/>
    <x v="69"/>
    <n v="1.37"/>
    <n v="2911.4105741384283"/>
    <m/>
    <n v="2059.9999999999995"/>
    <n v="0.1"/>
    <x v="17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9"/>
    <x v="2"/>
    <x v="2"/>
    <x v="69"/>
    <n v="155.25674452047087"/>
    <n v="20"/>
    <x v="69"/>
    <n v="1.22"/>
    <n v="2581.6358992101959"/>
    <m/>
    <n v="2059.9999999999995"/>
    <n v="0.1"/>
    <x v="14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0"/>
    <x v="2"/>
    <x v="2"/>
    <x v="69"/>
    <n v="155.25674452047087"/>
    <n v="20"/>
    <x v="69"/>
    <n v="1"/>
    <n v="2124.5772091620283"/>
    <m/>
    <n v="2059.9999999999995"/>
    <n v="0.1"/>
    <x v="46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1"/>
    <x v="2"/>
    <x v="2"/>
    <x v="69"/>
    <n v="155.25674452047087"/>
    <n v="20"/>
    <x v="69"/>
    <n v="0.85"/>
    <n v="1797.056195140887"/>
    <m/>
    <n v="2059.9999999999995"/>
    <n v="0.1"/>
    <x v="19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2"/>
    <x v="2"/>
    <x v="2"/>
    <x v="69"/>
    <n v="155.25674452047087"/>
    <n v="20"/>
    <x v="69"/>
    <n v="0.73"/>
    <n v="1546.6272463060561"/>
    <m/>
    <n v="2059.9999999999995"/>
    <n v="0.1"/>
    <x v="20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3"/>
    <x v="2"/>
    <x v="2"/>
    <x v="69"/>
    <n v="155.25674452047087"/>
    <n v="20"/>
    <x v="69"/>
    <n v="0.65"/>
    <n v="1380.4440625242739"/>
    <m/>
    <n v="2059.9999999999995"/>
    <n v="0.1"/>
    <x v="20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4"/>
    <x v="2"/>
    <x v="2"/>
    <x v="69"/>
    <n v="155.25674452047087"/>
    <n v="20"/>
    <x v="69"/>
    <n v="0.56000000000000005"/>
    <n v="1188.0218099258336"/>
    <m/>
    <n v="2059.9999999999995"/>
    <n v="0.1"/>
    <x v="25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5"/>
    <x v="2"/>
    <x v="2"/>
    <x v="69"/>
    <n v="155.25674452047087"/>
    <n v="20"/>
    <x v="69"/>
    <n v="0.52"/>
    <n v="1105.9248155540524"/>
    <m/>
    <n v="2059.9999999999995"/>
    <n v="0.1"/>
    <x v="21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6"/>
    <x v="2"/>
    <x v="2"/>
    <x v="69"/>
    <n v="155.25674452047087"/>
    <n v="20"/>
    <x v="69"/>
    <n v="0.4"/>
    <n v="840.74346458448338"/>
    <m/>
    <n v="2059.9999999999995"/>
    <n v="0.1"/>
    <x v="22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7"/>
    <x v="2"/>
    <x v="2"/>
    <x v="69"/>
    <n v="155.25674452047087"/>
    <n v="20"/>
    <x v="69"/>
    <n v="0.42"/>
    <n v="877.94984098666146"/>
    <m/>
    <n v="2059.9999999999995"/>
    <n v="0.1"/>
    <x v="22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8"/>
    <x v="2"/>
    <x v="2"/>
    <x v="69"/>
    <n v="155.25674452047087"/>
    <n v="20"/>
    <x v="69"/>
    <n v="0.39"/>
    <n v="810.61528454243103"/>
    <m/>
    <n v="2059.9999999999995"/>
    <n v="0.1"/>
    <x v="22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19"/>
    <x v="2"/>
    <x v="2"/>
    <x v="69"/>
    <n v="155.25674452047087"/>
    <n v="20"/>
    <x v="69"/>
    <n v="0.39"/>
    <n v="824.06192407085905"/>
    <m/>
    <n v="2059.9999999999995"/>
    <n v="0.1"/>
    <x v="22"/>
    <n v="-3.9452696868304757"/>
    <n v="-4.738765793786845"/>
    <n v="0"/>
    <n v="146.57270903985355"/>
    <n v="0.63779275373080335"/>
    <n v="0.4558661416389197"/>
    <n v="160"/>
    <n v="0.91607943149908466"/>
    <n v="151.3114748336404"/>
  </r>
  <r>
    <x v="0"/>
    <x v="2"/>
    <x v="2"/>
    <x v="70"/>
    <n v="165.67122798510886"/>
    <n v="20"/>
    <x v="70"/>
    <n v="0.49"/>
    <n v="1216.6834935159932"/>
    <m/>
    <n v="1857"/>
    <n v="0.1"/>
    <x v="21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"/>
    <x v="2"/>
    <x v="2"/>
    <x v="70"/>
    <n v="165.67122798510886"/>
    <n v="20"/>
    <x v="70"/>
    <n v="0.61"/>
    <n v="1518.9991868969112"/>
    <m/>
    <n v="1857"/>
    <n v="0.1"/>
    <x v="25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2"/>
    <x v="2"/>
    <x v="2"/>
    <x v="70"/>
    <n v="165.67122798510886"/>
    <n v="20"/>
    <x v="70"/>
    <n v="0.76"/>
    <n v="1902.7456514908654"/>
    <m/>
    <n v="1857"/>
    <n v="0.1"/>
    <x v="24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3"/>
    <x v="2"/>
    <x v="2"/>
    <x v="70"/>
    <n v="165.67122798510886"/>
    <n v="20"/>
    <x v="70"/>
    <n v="0.93"/>
    <n v="2319.1674607071022"/>
    <m/>
    <n v="1857"/>
    <n v="0.1"/>
    <x v="19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4"/>
    <x v="2"/>
    <x v="2"/>
    <x v="70"/>
    <n v="165.67122798510886"/>
    <n v="20"/>
    <x v="70"/>
    <n v="1.1100000000000001"/>
    <n v="2795.393163430218"/>
    <m/>
    <n v="1857"/>
    <n v="0.1"/>
    <x v="15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5"/>
    <x v="2"/>
    <x v="2"/>
    <x v="70"/>
    <n v="165.67122798510886"/>
    <n v="20"/>
    <x v="70"/>
    <n v="1.32"/>
    <n v="3308.7996483922334"/>
    <m/>
    <n v="1857"/>
    <n v="0.1"/>
    <x v="16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6"/>
    <x v="2"/>
    <x v="2"/>
    <x v="70"/>
    <n v="165.67122798510886"/>
    <n v="20"/>
    <x v="70"/>
    <n v="1.48"/>
    <n v="3707.1894646610085"/>
    <m/>
    <n v="1857"/>
    <n v="0.1"/>
    <x v="13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7"/>
    <x v="2"/>
    <x v="2"/>
    <x v="70"/>
    <n v="165.67122798510886"/>
    <n v="20"/>
    <x v="70"/>
    <n v="1.58"/>
    <n v="3956.7764363336796"/>
    <m/>
    <n v="1857"/>
    <n v="0.1"/>
    <x v="18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8"/>
    <x v="2"/>
    <x v="2"/>
    <x v="70"/>
    <n v="165.67122798510886"/>
    <n v="20"/>
    <x v="70"/>
    <n v="1.58"/>
    <n v="3967.5946610495412"/>
    <m/>
    <n v="1857"/>
    <n v="0.1"/>
    <x v="18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9"/>
    <x v="2"/>
    <x v="2"/>
    <x v="70"/>
    <n v="165.67122798510886"/>
    <n v="20"/>
    <x v="70"/>
    <n v="1.5"/>
    <n v="3775.9715785028088"/>
    <m/>
    <n v="1857"/>
    <n v="0.1"/>
    <x v="13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0"/>
    <x v="2"/>
    <x v="2"/>
    <x v="70"/>
    <n v="165.67122798510886"/>
    <n v="20"/>
    <x v="70"/>
    <n v="1.33"/>
    <n v="3343.2418422425221"/>
    <m/>
    <n v="1857"/>
    <n v="0.1"/>
    <x v="16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1"/>
    <x v="2"/>
    <x v="2"/>
    <x v="70"/>
    <n v="165.67122798510886"/>
    <n v="20"/>
    <x v="70"/>
    <n v="1.1499999999999999"/>
    <n v="2876.2041714802313"/>
    <m/>
    <n v="1857"/>
    <n v="0.1"/>
    <x v="14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2"/>
    <x v="2"/>
    <x v="2"/>
    <x v="70"/>
    <n v="165.67122798510886"/>
    <n v="20"/>
    <x v="70"/>
    <n v="0.97"/>
    <n v="2421.1695598963797"/>
    <m/>
    <n v="1857"/>
    <n v="0.1"/>
    <x v="46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3"/>
    <x v="2"/>
    <x v="2"/>
    <x v="70"/>
    <n v="165.67122798510886"/>
    <n v="20"/>
    <x v="70"/>
    <n v="0.81"/>
    <n v="2023.8070427574523"/>
    <m/>
    <n v="1857"/>
    <n v="0.1"/>
    <x v="24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4"/>
    <x v="2"/>
    <x v="2"/>
    <x v="70"/>
    <n v="165.67122798510886"/>
    <n v="20"/>
    <x v="70"/>
    <n v="0.69000000000000006"/>
    <n v="1714.1449859214283"/>
    <m/>
    <n v="1857"/>
    <n v="0.1"/>
    <x v="20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5"/>
    <x v="2"/>
    <x v="2"/>
    <x v="70"/>
    <n v="165.67122798510886"/>
    <n v="20"/>
    <x v="70"/>
    <n v="0.57999999999999996"/>
    <n v="1443.740325723501"/>
    <m/>
    <n v="1857"/>
    <n v="0.1"/>
    <x v="25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6"/>
    <x v="2"/>
    <x v="2"/>
    <x v="70"/>
    <n v="165.67122798510886"/>
    <n v="20"/>
    <x v="70"/>
    <n v="0.49"/>
    <n v="1228.9627663150898"/>
    <m/>
    <n v="1857"/>
    <n v="0.1"/>
    <x v="21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7"/>
    <x v="2"/>
    <x v="2"/>
    <x v="70"/>
    <n v="165.67122798510886"/>
    <n v="20"/>
    <x v="70"/>
    <n v="0.44"/>
    <n v="1089.8203781675863"/>
    <m/>
    <n v="1857"/>
    <n v="0.1"/>
    <x v="22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8"/>
    <x v="2"/>
    <x v="2"/>
    <x v="70"/>
    <n v="165.67122798510886"/>
    <n v="20"/>
    <x v="70"/>
    <n v="0.38"/>
    <n v="946.95508029978475"/>
    <m/>
    <n v="1857"/>
    <n v="0.1"/>
    <x v="22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19"/>
    <x v="2"/>
    <x v="2"/>
    <x v="70"/>
    <n v="165.67122798510886"/>
    <n v="20"/>
    <x v="70"/>
    <n v="0.37"/>
    <n v="920.60245342926385"/>
    <m/>
    <n v="1857"/>
    <n v="0.1"/>
    <x v="22"/>
    <n v="-2.5288944680589371"/>
    <n v="-4.738765793786845"/>
    <n v="0"/>
    <n v="158.40356772326308"/>
    <n v="0.48353283035665962"/>
    <n v="0.40419221081945522"/>
    <n v="170"/>
    <n v="0.93178569248978282"/>
    <n v="163.14233351704993"/>
  </r>
  <r>
    <x v="0"/>
    <x v="2"/>
    <x v="2"/>
    <x v="71"/>
    <n v="175.92509772445297"/>
    <n v="20"/>
    <x v="71"/>
    <n v="1.07"/>
    <n v="2831.3009186999921"/>
    <m/>
    <n v="1682"/>
    <n v="0.1"/>
    <x v="15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"/>
    <x v="2"/>
    <x v="2"/>
    <x v="71"/>
    <n v="175.92509772445297"/>
    <n v="20"/>
    <x v="71"/>
    <n v="1.1300000000000001"/>
    <n v="2999.1847815585238"/>
    <m/>
    <n v="1682"/>
    <n v="0.1"/>
    <x v="15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2"/>
    <x v="2"/>
    <x v="2"/>
    <x v="71"/>
    <n v="175.92509772445297"/>
    <n v="20"/>
    <x v="71"/>
    <n v="1.18"/>
    <n v="3140.7295883530724"/>
    <m/>
    <n v="1682"/>
    <n v="0.1"/>
    <x v="14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3"/>
    <x v="2"/>
    <x v="2"/>
    <x v="71"/>
    <n v="175.92509772445297"/>
    <n v="20"/>
    <x v="71"/>
    <n v="1.23"/>
    <n v="3279.1141158765899"/>
    <m/>
    <n v="1682"/>
    <n v="0.1"/>
    <x v="14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4"/>
    <x v="2"/>
    <x v="2"/>
    <x v="71"/>
    <n v="175.92509772445297"/>
    <n v="20"/>
    <x v="71"/>
    <n v="1.29"/>
    <n v="3418.6433794163077"/>
    <m/>
    <n v="1682"/>
    <n v="0.1"/>
    <x v="16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5"/>
    <x v="2"/>
    <x v="2"/>
    <x v="71"/>
    <n v="175.92509772445297"/>
    <n v="20"/>
    <x v="71"/>
    <n v="1.25"/>
    <n v="3315.2351350262679"/>
    <m/>
    <n v="1682"/>
    <n v="0.1"/>
    <x v="16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6"/>
    <x v="2"/>
    <x v="2"/>
    <x v="71"/>
    <n v="175.92509772445297"/>
    <n v="20"/>
    <x v="71"/>
    <n v="1.1300000000000001"/>
    <n v="2990.2077744098124"/>
    <m/>
    <n v="1682"/>
    <n v="0.1"/>
    <x v="15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7"/>
    <x v="2"/>
    <x v="2"/>
    <x v="71"/>
    <n v="175.92509772445297"/>
    <n v="20"/>
    <x v="71"/>
    <n v="1.03"/>
    <n v="2744.0762264499094"/>
    <m/>
    <n v="1682"/>
    <n v="0.1"/>
    <x v="46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8"/>
    <x v="2"/>
    <x v="2"/>
    <x v="71"/>
    <n v="175.92509772445297"/>
    <n v="20"/>
    <x v="71"/>
    <n v="0.95"/>
    <n v="2531.1859641816832"/>
    <m/>
    <n v="1682"/>
    <n v="0.1"/>
    <x v="46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9"/>
    <x v="2"/>
    <x v="2"/>
    <x v="71"/>
    <n v="175.92509772445297"/>
    <n v="20"/>
    <x v="71"/>
    <n v="0.88"/>
    <n v="2326.3900449448329"/>
    <m/>
    <n v="1682"/>
    <n v="0.1"/>
    <x v="19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0"/>
    <x v="2"/>
    <x v="2"/>
    <x v="71"/>
    <n v="175.92509772445297"/>
    <n v="20"/>
    <x v="71"/>
    <n v="0.81"/>
    <n v="2134.1321183992904"/>
    <m/>
    <n v="1682"/>
    <n v="0.1"/>
    <x v="24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1"/>
    <x v="2"/>
    <x v="2"/>
    <x v="71"/>
    <n v="175.92509772445297"/>
    <n v="20"/>
    <x v="71"/>
    <n v="0.74"/>
    <n v="1964.3526454376083"/>
    <m/>
    <n v="1682"/>
    <n v="0.1"/>
    <x v="20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2"/>
    <x v="2"/>
    <x v="2"/>
    <x v="71"/>
    <n v="175.92509772445297"/>
    <n v="20"/>
    <x v="71"/>
    <n v="0.69000000000000006"/>
    <n v="1832.3306675272649"/>
    <m/>
    <n v="1682"/>
    <n v="0.1"/>
    <x v="20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3"/>
    <x v="2"/>
    <x v="2"/>
    <x v="71"/>
    <n v="175.92509772445297"/>
    <n v="20"/>
    <x v="71"/>
    <n v="0.65"/>
    <n v="1709.2227234334821"/>
    <m/>
    <n v="1682"/>
    <n v="0.1"/>
    <x v="20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4"/>
    <x v="2"/>
    <x v="2"/>
    <x v="71"/>
    <n v="175.92509772445297"/>
    <n v="20"/>
    <x v="71"/>
    <n v="0.6"/>
    <n v="1588.3160116985084"/>
    <m/>
    <n v="1682"/>
    <n v="0.1"/>
    <x v="25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5"/>
    <x v="2"/>
    <x v="2"/>
    <x v="71"/>
    <n v="175.92509772445297"/>
    <n v="20"/>
    <x v="71"/>
    <n v="0.54"/>
    <n v="1434.4351856280425"/>
    <m/>
    <n v="1682"/>
    <n v="0.1"/>
    <x v="21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6"/>
    <x v="2"/>
    <x v="2"/>
    <x v="71"/>
    <n v="175.92509772445297"/>
    <n v="20"/>
    <x v="71"/>
    <n v="0.45"/>
    <n v="1193.3780253150278"/>
    <m/>
    <n v="1682"/>
    <n v="0.1"/>
    <x v="21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7"/>
    <x v="2"/>
    <x v="2"/>
    <x v="71"/>
    <n v="175.92509772445297"/>
    <n v="20"/>
    <x v="71"/>
    <n v="0.44"/>
    <n v="1155.1147130873221"/>
    <m/>
    <n v="1682"/>
    <n v="0.1"/>
    <x v="22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8"/>
    <x v="2"/>
    <x v="2"/>
    <x v="71"/>
    <n v="175.92509772445297"/>
    <n v="20"/>
    <x v="71"/>
    <n v="0.42"/>
    <n v="1100.8962529849698"/>
    <m/>
    <n v="1682"/>
    <n v="0.1"/>
    <x v="22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19"/>
    <x v="2"/>
    <x v="2"/>
    <x v="71"/>
    <n v="175.92509772445297"/>
    <n v="20"/>
    <x v="71"/>
    <n v="0.34"/>
    <n v="892.86431748694224"/>
    <m/>
    <n v="1682"/>
    <n v="0.1"/>
    <x v="23"/>
    <n v="-3.2356669850250848"/>
    <n v="-4.738765793786845"/>
    <n v="0"/>
    <n v="167.95066494564105"/>
    <n v="0.6547129552700045"/>
    <n v="0.5805176920072993"/>
    <n v="180"/>
    <n v="0.9330592496980058"/>
    <n v="172.68943073942791"/>
  </r>
  <r>
    <x v="0"/>
    <x v="2"/>
    <x v="2"/>
    <x v="72"/>
    <n v="184.80725773464042"/>
    <n v="20"/>
    <x v="72"/>
    <n v="0.99"/>
    <n v="2526.8929877522883"/>
    <m/>
    <n v="1483.9999999999995"/>
    <n v="0.1"/>
    <x v="46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"/>
    <x v="2"/>
    <x v="2"/>
    <x v="72"/>
    <n v="184.80725773464042"/>
    <n v="20"/>
    <x v="72"/>
    <n v="0.94000000000000006"/>
    <n v="2408.0090743677679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2"/>
    <x v="2"/>
    <x v="2"/>
    <x v="72"/>
    <n v="184.80725773464042"/>
    <n v="20"/>
    <x v="72"/>
    <n v="0.91"/>
    <n v="2335.2378505378647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3"/>
    <x v="2"/>
    <x v="2"/>
    <x v="72"/>
    <n v="184.80725773464042"/>
    <n v="20"/>
    <x v="72"/>
    <n v="0.9"/>
    <n v="2302.5198835208316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4"/>
    <x v="2"/>
    <x v="2"/>
    <x v="72"/>
    <n v="184.80725773464042"/>
    <n v="20"/>
    <x v="72"/>
    <n v="0.92"/>
    <n v="2351.0297960923308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5"/>
    <x v="2"/>
    <x v="2"/>
    <x v="72"/>
    <n v="184.80725773464042"/>
    <n v="20"/>
    <x v="72"/>
    <n v="0.91"/>
    <n v="2322.343715655642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6"/>
    <x v="2"/>
    <x v="2"/>
    <x v="72"/>
    <n v="184.80725773464042"/>
    <n v="20"/>
    <x v="72"/>
    <n v="0.89"/>
    <n v="2272.2844017121715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7"/>
    <x v="2"/>
    <x v="2"/>
    <x v="72"/>
    <n v="184.80725773464042"/>
    <n v="20"/>
    <x v="72"/>
    <n v="0.9"/>
    <n v="2303.0660305054989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8"/>
    <x v="2"/>
    <x v="2"/>
    <x v="72"/>
    <n v="184.80725773464042"/>
    <n v="20"/>
    <x v="72"/>
    <n v="0.92"/>
    <n v="2355.7479604722153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9"/>
    <x v="2"/>
    <x v="2"/>
    <x v="72"/>
    <n v="184.80725773464042"/>
    <n v="20"/>
    <x v="72"/>
    <n v="0.94000000000000006"/>
    <n v="2402.9550209888716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0"/>
    <x v="2"/>
    <x v="2"/>
    <x v="72"/>
    <n v="184.80725773464042"/>
    <n v="20"/>
    <x v="72"/>
    <n v="0.94000000000000006"/>
    <n v="2406.7970701821009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1"/>
    <x v="2"/>
    <x v="2"/>
    <x v="72"/>
    <n v="184.80725773464042"/>
    <n v="20"/>
    <x v="72"/>
    <n v="0.92"/>
    <n v="2347.3761656379916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2"/>
    <x v="2"/>
    <x v="2"/>
    <x v="72"/>
    <n v="184.80725773464042"/>
    <n v="20"/>
    <x v="72"/>
    <n v="0.86"/>
    <n v="2208.7951856662648"/>
    <m/>
    <n v="1483.9999999999995"/>
    <n v="0.1"/>
    <x v="19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3"/>
    <x v="2"/>
    <x v="2"/>
    <x v="72"/>
    <n v="184.80725773464042"/>
    <n v="20"/>
    <x v="72"/>
    <n v="0.78"/>
    <n v="1995.9166137870588"/>
    <m/>
    <n v="1483.9999999999995"/>
    <n v="0.1"/>
    <x v="24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4"/>
    <x v="2"/>
    <x v="2"/>
    <x v="72"/>
    <n v="184.80725773464042"/>
    <n v="20"/>
    <x v="72"/>
    <n v="0.67"/>
    <n v="1715.3839010306262"/>
    <m/>
    <n v="1483.9999999999995"/>
    <n v="0.1"/>
    <x v="20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5"/>
    <x v="2"/>
    <x v="2"/>
    <x v="72"/>
    <n v="184.80725773464042"/>
    <n v="20"/>
    <x v="72"/>
    <n v="0.53"/>
    <n v="1363.7272014148109"/>
    <m/>
    <n v="1483.9999999999995"/>
    <n v="0.1"/>
    <x v="21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6"/>
    <x v="2"/>
    <x v="2"/>
    <x v="72"/>
    <n v="184.80725773464042"/>
    <n v="20"/>
    <x v="72"/>
    <n v="0.37"/>
    <n v="938.29474118654014"/>
    <m/>
    <n v="1483.9999999999995"/>
    <n v="0.1"/>
    <x v="22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7"/>
    <x v="2"/>
    <x v="2"/>
    <x v="72"/>
    <n v="184.80725773464042"/>
    <n v="20"/>
    <x v="72"/>
    <n v="0.26"/>
    <n v="661.57398950757351"/>
    <m/>
    <n v="1483.9999999999995"/>
    <n v="0.1"/>
    <x v="23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8"/>
    <x v="2"/>
    <x v="2"/>
    <x v="72"/>
    <n v="184.80725773464042"/>
    <n v="20"/>
    <x v="72"/>
    <n v="0.18000000000000002"/>
    <n v="441.88676911242112"/>
    <m/>
    <n v="1483.9999999999995"/>
    <n v="0.1"/>
    <x v="26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19"/>
    <x v="2"/>
    <x v="2"/>
    <x v="72"/>
    <n v="184.80725773464042"/>
    <n v="20"/>
    <x v="72"/>
    <n v="0.11"/>
    <n v="267.18615372335364"/>
    <m/>
    <n v="1483.9999999999995"/>
    <n v="0.1"/>
    <x v="48"/>
    <n v="-2.6657974181181312"/>
    <n v="-4.738765793786845"/>
    <n v="0"/>
    <n v="177.40269452273543"/>
    <n v="0.5214608350596045"/>
    <n v="0.27351136705587037"/>
    <n v="190"/>
    <n v="0.93369839222492335"/>
    <n v="182.14146031652228"/>
  </r>
  <r>
    <x v="0"/>
    <x v="2"/>
    <x v="2"/>
    <x v="73"/>
    <n v="195.44916052682436"/>
    <n v="20"/>
    <x v="73"/>
    <n v="0.24000000000000002"/>
    <n v="556.73824179719566"/>
    <m/>
    <n v="1491.0000000000002"/>
    <n v="0.1"/>
    <x v="26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"/>
    <x v="2"/>
    <x v="2"/>
    <x v="73"/>
    <n v="195.44916052682436"/>
    <n v="20"/>
    <x v="73"/>
    <n v="0.33"/>
    <n v="757.49528626316055"/>
    <m/>
    <n v="1491.0000000000002"/>
    <n v="0.1"/>
    <x v="23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2"/>
    <x v="2"/>
    <x v="2"/>
    <x v="73"/>
    <n v="195.44916052682436"/>
    <n v="20"/>
    <x v="73"/>
    <n v="0.43"/>
    <n v="989.04477516143447"/>
    <m/>
    <n v="1491.0000000000002"/>
    <n v="0.1"/>
    <x v="22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3"/>
    <x v="2"/>
    <x v="2"/>
    <x v="73"/>
    <n v="195.44916052682436"/>
    <n v="20"/>
    <x v="73"/>
    <n v="0.55000000000000004"/>
    <n v="1270.1399167068569"/>
    <m/>
    <n v="1491.0000000000002"/>
    <n v="0.1"/>
    <x v="25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4"/>
    <x v="2"/>
    <x v="2"/>
    <x v="73"/>
    <n v="195.44916052682436"/>
    <n v="20"/>
    <x v="73"/>
    <n v="0.69000000000000006"/>
    <n v="1605.9166761740678"/>
    <m/>
    <n v="1491.0000000000002"/>
    <n v="0.1"/>
    <x v="20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5"/>
    <x v="2"/>
    <x v="2"/>
    <x v="73"/>
    <n v="195.44916052682436"/>
    <n v="20"/>
    <x v="73"/>
    <n v="0.83"/>
    <n v="1940.2417554858705"/>
    <m/>
    <n v="1491.0000000000002"/>
    <n v="0.1"/>
    <x v="24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6"/>
    <x v="2"/>
    <x v="2"/>
    <x v="73"/>
    <n v="195.44916052682436"/>
    <n v="20"/>
    <x v="73"/>
    <n v="0.96"/>
    <n v="2242.8722396980747"/>
    <m/>
    <n v="1491.0000000000002"/>
    <n v="0.1"/>
    <x v="46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7"/>
    <x v="2"/>
    <x v="2"/>
    <x v="73"/>
    <n v="195.44916052682436"/>
    <n v="20"/>
    <x v="73"/>
    <n v="1.08"/>
    <n v="2518.8601821859284"/>
    <m/>
    <n v="1491.0000000000002"/>
    <n v="0.1"/>
    <x v="15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8"/>
    <x v="2"/>
    <x v="2"/>
    <x v="73"/>
    <n v="195.44916052682436"/>
    <n v="20"/>
    <x v="73"/>
    <n v="1.17"/>
    <n v="2729.6960101598124"/>
    <m/>
    <n v="1491.0000000000002"/>
    <n v="0.1"/>
    <x v="14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9"/>
    <x v="2"/>
    <x v="2"/>
    <x v="73"/>
    <n v="195.44916052682436"/>
    <n v="20"/>
    <x v="73"/>
    <n v="1.22"/>
    <n v="2843.8391971595779"/>
    <m/>
    <n v="1491.0000000000002"/>
    <n v="0.1"/>
    <x v="14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0"/>
    <x v="2"/>
    <x v="2"/>
    <x v="73"/>
    <n v="195.44916052682436"/>
    <n v="20"/>
    <x v="73"/>
    <n v="1.22"/>
    <n v="2844.9891266198429"/>
    <m/>
    <n v="1491.0000000000002"/>
    <n v="0.1"/>
    <x v="14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1"/>
    <x v="2"/>
    <x v="2"/>
    <x v="73"/>
    <n v="195.44916052682436"/>
    <n v="20"/>
    <x v="73"/>
    <n v="1.17"/>
    <n v="2731.4435599612129"/>
    <m/>
    <n v="1491.0000000000002"/>
    <n v="0.1"/>
    <x v="14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2"/>
    <x v="2"/>
    <x v="2"/>
    <x v="73"/>
    <n v="195.44916052682436"/>
    <n v="20"/>
    <x v="73"/>
    <n v="1.08"/>
    <n v="2517.0473236911553"/>
    <m/>
    <n v="1491.0000000000002"/>
    <n v="0.1"/>
    <x v="15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3"/>
    <x v="2"/>
    <x v="2"/>
    <x v="73"/>
    <n v="195.44916052682436"/>
    <n v="20"/>
    <x v="73"/>
    <n v="0.97"/>
    <n v="2254.2259668229963"/>
    <m/>
    <n v="1491.0000000000002"/>
    <n v="0.1"/>
    <x v="46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4"/>
    <x v="2"/>
    <x v="2"/>
    <x v="73"/>
    <n v="195.44916052682436"/>
    <n v="20"/>
    <x v="73"/>
    <n v="0.82000000000000006"/>
    <n v="1906.5356631648465"/>
    <m/>
    <n v="1491.0000000000002"/>
    <n v="0.1"/>
    <x v="24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5"/>
    <x v="2"/>
    <x v="2"/>
    <x v="73"/>
    <n v="195.44916052682436"/>
    <n v="20"/>
    <x v="73"/>
    <n v="0.67"/>
    <n v="1567.6102814326985"/>
    <m/>
    <n v="1491.0000000000002"/>
    <n v="0.1"/>
    <x v="20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6"/>
    <x v="2"/>
    <x v="2"/>
    <x v="73"/>
    <n v="195.44916052682436"/>
    <n v="20"/>
    <x v="73"/>
    <n v="0.53"/>
    <n v="1224.2973393443228"/>
    <m/>
    <n v="1491.0000000000002"/>
    <n v="0.1"/>
    <x v="21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7"/>
    <x v="2"/>
    <x v="2"/>
    <x v="73"/>
    <n v="195.44916052682436"/>
    <n v="20"/>
    <x v="73"/>
    <n v="0.41000000000000003"/>
    <n v="940.68926648306672"/>
    <m/>
    <n v="1491.0000000000002"/>
    <n v="0.1"/>
    <x v="22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8"/>
    <x v="2"/>
    <x v="2"/>
    <x v="73"/>
    <n v="195.44916052682436"/>
    <n v="20"/>
    <x v="73"/>
    <n v="0.31"/>
    <n v="712.31019490515177"/>
    <m/>
    <n v="1491.0000000000002"/>
    <n v="0.1"/>
    <x v="23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19"/>
    <x v="2"/>
    <x v="2"/>
    <x v="73"/>
    <n v="195.44916052682436"/>
    <n v="20"/>
    <x v="73"/>
    <n v="0.23"/>
    <n v="524.10391714111415"/>
    <m/>
    <n v="1491.0000000000002"/>
    <n v="0.1"/>
    <x v="26"/>
    <n v="-2.8978647677743883"/>
    <n v="-4.738765793786845"/>
    <n v="0"/>
    <n v="187.81252996526314"/>
    <n v="0.51596403222068488"/>
    <n v="0.22233715327521367"/>
    <n v="200"/>
    <n v="0.93906264982631571"/>
    <n v="192.55129575904999"/>
  </r>
  <r>
    <x v="0"/>
    <x v="2"/>
    <x v="2"/>
    <x v="74"/>
    <n v="224.12527751805061"/>
    <n v="20"/>
    <x v="74"/>
    <n v="3.3899999999999997"/>
    <n v="4550.3213973339098"/>
    <m/>
    <n v="8633.0000000000018"/>
    <n v="0.1"/>
    <x v="60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"/>
    <x v="2"/>
    <x v="2"/>
    <x v="74"/>
    <n v="224.12527751805061"/>
    <n v="20"/>
    <x v="74"/>
    <n v="3.6399999999999997"/>
    <n v="4878.0343857279859"/>
    <m/>
    <n v="8633.0000000000018"/>
    <n v="0.1"/>
    <x v="55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2"/>
    <x v="2"/>
    <x v="2"/>
    <x v="74"/>
    <n v="224.12527751805061"/>
    <n v="20"/>
    <x v="74"/>
    <n v="3.9699999999999998"/>
    <n v="5326.2593275789031"/>
    <m/>
    <n v="8633.0000000000018"/>
    <n v="0.1"/>
    <x v="59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3"/>
    <x v="2"/>
    <x v="2"/>
    <x v="74"/>
    <n v="224.12527751805061"/>
    <n v="20"/>
    <x v="74"/>
    <n v="4.3599999999999994"/>
    <n v="5852.4357832736732"/>
    <m/>
    <n v="8633.0000000000018"/>
    <n v="0.1"/>
    <x v="63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4"/>
    <x v="2"/>
    <x v="2"/>
    <x v="74"/>
    <n v="224.12527751805061"/>
    <n v="20"/>
    <x v="74"/>
    <n v="4.83"/>
    <n v="6486.1776235117568"/>
    <m/>
    <n v="8633.0000000000018"/>
    <n v="0.1"/>
    <x v="32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5"/>
    <x v="2"/>
    <x v="2"/>
    <x v="74"/>
    <n v="224.12527751805061"/>
    <n v="20"/>
    <x v="74"/>
    <n v="5.0299999999999994"/>
    <n v="6750.8247900238721"/>
    <m/>
    <n v="8633.0000000000018"/>
    <n v="0.1"/>
    <x v="127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6"/>
    <x v="2"/>
    <x v="2"/>
    <x v="74"/>
    <n v="224.12527751805061"/>
    <n v="20"/>
    <x v="74"/>
    <n v="5.17"/>
    <n v="6936.9424004779803"/>
    <m/>
    <n v="8633.0000000000018"/>
    <n v="0.1"/>
    <x v="91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7"/>
    <x v="2"/>
    <x v="2"/>
    <x v="74"/>
    <n v="224.12527751805061"/>
    <n v="20"/>
    <x v="74"/>
    <n v="5.31"/>
    <n v="7124.018841339046"/>
    <m/>
    <n v="8633.0000000000018"/>
    <n v="0.1"/>
    <x v="8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8"/>
    <x v="2"/>
    <x v="2"/>
    <x v="74"/>
    <n v="224.12527751805061"/>
    <n v="20"/>
    <x v="74"/>
    <n v="5.41"/>
    <n v="7264.5648013871996"/>
    <m/>
    <n v="8633.0000000000018"/>
    <n v="0.1"/>
    <x v="128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9"/>
    <x v="2"/>
    <x v="2"/>
    <x v="74"/>
    <n v="224.12527751805061"/>
    <n v="20"/>
    <x v="74"/>
    <n v="5.35"/>
    <n v="7181.7433663559623"/>
    <m/>
    <n v="8633.0000000000018"/>
    <n v="0.1"/>
    <x v="128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0"/>
    <x v="2"/>
    <x v="2"/>
    <x v="74"/>
    <n v="224.12527751805061"/>
    <n v="20"/>
    <x v="74"/>
    <n v="5.0999999999999996"/>
    <n v="6844.6496587663241"/>
    <m/>
    <n v="8633.0000000000018"/>
    <n v="0.1"/>
    <x v="42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1"/>
    <x v="2"/>
    <x v="2"/>
    <x v="74"/>
    <n v="224.12527751805061"/>
    <n v="20"/>
    <x v="74"/>
    <n v="4.74"/>
    <n v="6363.5330082642804"/>
    <m/>
    <n v="8633.0000000000018"/>
    <n v="0.1"/>
    <x v="58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2"/>
    <x v="2"/>
    <x v="2"/>
    <x v="74"/>
    <n v="224.12527751805061"/>
    <n v="20"/>
    <x v="74"/>
    <n v="4.5999999999999996"/>
    <n v="6168.5762436853247"/>
    <m/>
    <n v="8633.0000000000018"/>
    <n v="0.1"/>
    <x v="119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3"/>
    <x v="2"/>
    <x v="2"/>
    <x v="74"/>
    <n v="224.12527751805061"/>
    <n v="20"/>
    <x v="74"/>
    <n v="4.43"/>
    <n v="5939.1048201036629"/>
    <m/>
    <n v="8633.0000000000018"/>
    <n v="0.1"/>
    <x v="63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4"/>
    <x v="2"/>
    <x v="2"/>
    <x v="74"/>
    <n v="224.12527751805061"/>
    <n v="20"/>
    <x v="74"/>
    <n v="4.17"/>
    <n v="5596.273078773359"/>
    <m/>
    <n v="8633.0000000000018"/>
    <n v="0.1"/>
    <x v="31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5"/>
    <x v="2"/>
    <x v="2"/>
    <x v="74"/>
    <n v="224.12527751805061"/>
    <n v="20"/>
    <x v="74"/>
    <n v="3.92"/>
    <n v="5260.0758818845634"/>
    <m/>
    <n v="8633.0000000000018"/>
    <n v="0.1"/>
    <x v="52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6"/>
    <x v="2"/>
    <x v="2"/>
    <x v="74"/>
    <n v="224.12527751805061"/>
    <n v="20"/>
    <x v="74"/>
    <n v="3.5399999999999996"/>
    <n v="4744.0586193166519"/>
    <m/>
    <n v="8633.0000000000018"/>
    <n v="0.1"/>
    <x v="30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7"/>
    <x v="2"/>
    <x v="2"/>
    <x v="74"/>
    <n v="224.12527751805061"/>
    <n v="20"/>
    <x v="74"/>
    <n v="3.32"/>
    <n v="4455.5843518697675"/>
    <m/>
    <n v="8633.0000000000018"/>
    <n v="0.1"/>
    <x v="54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8"/>
    <x v="2"/>
    <x v="2"/>
    <x v="74"/>
    <n v="224.12527751805061"/>
    <n v="20"/>
    <x v="74"/>
    <n v="3.11"/>
    <n v="4177.7641108576836"/>
    <m/>
    <n v="8633.0000000000018"/>
    <n v="0.1"/>
    <x v="51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19"/>
    <x v="2"/>
    <x v="2"/>
    <x v="74"/>
    <n v="224.12527751805061"/>
    <n v="20"/>
    <x v="74"/>
    <n v="2.94"/>
    <n v="3940.0555091776605"/>
    <m/>
    <n v="8633.0000000000018"/>
    <n v="0.1"/>
    <x v="29"/>
    <n v="-5.4368139552223473"/>
    <n v="-4.738765793786845"/>
    <n v="0"/>
    <n v="213.94969776904142"/>
    <n v="0.55423105398100059"/>
    <n v="7.7056459158293608E-2"/>
    <n v="250"/>
    <n v="0.85579879107616563"/>
    <n v="218.68846356282828"/>
  </r>
  <r>
    <x v="0"/>
    <x v="2"/>
    <x v="2"/>
    <x v="75"/>
    <n v="271.64497098499555"/>
    <n v="20"/>
    <x v="75"/>
    <n v="2.0199999999999996"/>
    <n v="4002.5447075618054"/>
    <m/>
    <n v="5089.9999999999991"/>
    <n v="0.1"/>
    <x v="49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"/>
    <x v="2"/>
    <x v="2"/>
    <x v="75"/>
    <n v="271.64497098499555"/>
    <n v="20"/>
    <x v="75"/>
    <n v="2.23"/>
    <n v="4409.520159552103"/>
    <m/>
    <n v="5089.9999999999991"/>
    <n v="0.1"/>
    <x v="43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2"/>
    <x v="2"/>
    <x v="2"/>
    <x v="75"/>
    <n v="271.64497098499555"/>
    <n v="20"/>
    <x v="75"/>
    <n v="2.4899999999999998"/>
    <n v="4922.6794788003781"/>
    <m/>
    <n v="5089.9999999999991"/>
    <n v="0.1"/>
    <x v="92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3"/>
    <x v="2"/>
    <x v="2"/>
    <x v="75"/>
    <n v="271.64497098499555"/>
    <n v="20"/>
    <x v="75"/>
    <n v="2.76"/>
    <n v="5465.462371142572"/>
    <m/>
    <n v="5089.9999999999991"/>
    <n v="0.1"/>
    <x v="56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4"/>
    <x v="2"/>
    <x v="2"/>
    <x v="75"/>
    <n v="271.64497098499555"/>
    <n v="20"/>
    <x v="75"/>
    <n v="3.0799999999999996"/>
    <n v="6093.943924213193"/>
    <m/>
    <n v="5089.9999999999991"/>
    <n v="0.1"/>
    <x v="51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5"/>
    <x v="2"/>
    <x v="2"/>
    <x v="75"/>
    <n v="271.64497098499555"/>
    <n v="20"/>
    <x v="75"/>
    <n v="3.4"/>
    <n v="6736.63253607762"/>
    <m/>
    <n v="5089.9999999999991"/>
    <n v="0.1"/>
    <x v="60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6"/>
    <x v="2"/>
    <x v="2"/>
    <x v="75"/>
    <n v="271.64497098499555"/>
    <n v="20"/>
    <x v="75"/>
    <n v="3.57"/>
    <n v="7069.2265605056937"/>
    <m/>
    <n v="5089.9999999999991"/>
    <n v="0.1"/>
    <x v="55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7"/>
    <x v="2"/>
    <x v="2"/>
    <x v="75"/>
    <n v="271.64497098499555"/>
    <n v="20"/>
    <x v="75"/>
    <n v="3.7199999999999998"/>
    <n v="7368.6923997482572"/>
    <m/>
    <n v="5089.9999999999991"/>
    <n v="0.1"/>
    <x v="64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8"/>
    <x v="2"/>
    <x v="2"/>
    <x v="75"/>
    <n v="271.64497098499555"/>
    <n v="20"/>
    <x v="75"/>
    <n v="3.8"/>
    <n v="7526.3148358941553"/>
    <m/>
    <n v="5089.9999999999991"/>
    <n v="0.1"/>
    <x v="47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9"/>
    <x v="2"/>
    <x v="2"/>
    <x v="75"/>
    <n v="271.64497098499555"/>
    <n v="20"/>
    <x v="75"/>
    <n v="3.73"/>
    <n v="7371.3980566147839"/>
    <m/>
    <n v="5089.9999999999991"/>
    <n v="0.1"/>
    <x v="64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0"/>
    <x v="2"/>
    <x v="2"/>
    <x v="75"/>
    <n v="271.64497098499555"/>
    <n v="20"/>
    <x v="75"/>
    <n v="3.53"/>
    <n v="6979.053482549848"/>
    <m/>
    <n v="5089.9999999999991"/>
    <n v="0.1"/>
    <x v="30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1"/>
    <x v="2"/>
    <x v="2"/>
    <x v="75"/>
    <n v="271.64497098499555"/>
    <n v="20"/>
    <x v="75"/>
    <n v="3.2399999999999998"/>
    <n v="6414.2723380846792"/>
    <m/>
    <n v="5089.9999999999991"/>
    <n v="0.1"/>
    <x v="120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2"/>
    <x v="2"/>
    <x v="2"/>
    <x v="75"/>
    <n v="271.64497098499555"/>
    <n v="20"/>
    <x v="75"/>
    <n v="2.92"/>
    <n v="5766.296939718377"/>
    <m/>
    <n v="5089.9999999999991"/>
    <n v="0.1"/>
    <x v="29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3"/>
    <x v="2"/>
    <x v="2"/>
    <x v="75"/>
    <n v="271.64497098499555"/>
    <n v="20"/>
    <x v="75"/>
    <n v="2.5399999999999996"/>
    <n v="5031.521885209464"/>
    <m/>
    <n v="5089.9999999999991"/>
    <n v="0.1"/>
    <x v="92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4"/>
    <x v="2"/>
    <x v="2"/>
    <x v="75"/>
    <n v="271.64497098499555"/>
    <n v="20"/>
    <x v="75"/>
    <n v="2.19"/>
    <n v="4336.1735324315341"/>
    <m/>
    <n v="5089.9999999999991"/>
    <n v="0.1"/>
    <x v="43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5"/>
    <x v="2"/>
    <x v="2"/>
    <x v="75"/>
    <n v="271.64497098499555"/>
    <n v="20"/>
    <x v="75"/>
    <n v="1.83"/>
    <n v="3612.9816874485505"/>
    <m/>
    <n v="5089.9999999999991"/>
    <n v="0.1"/>
    <x v="45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6"/>
    <x v="2"/>
    <x v="2"/>
    <x v="75"/>
    <n v="271.64497098499555"/>
    <n v="20"/>
    <x v="75"/>
    <n v="1.41"/>
    <n v="2791.9901214573938"/>
    <m/>
    <n v="5089.9999999999991"/>
    <n v="0.1"/>
    <x v="17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7"/>
    <x v="2"/>
    <x v="2"/>
    <x v="75"/>
    <n v="271.64497098499555"/>
    <n v="20"/>
    <x v="75"/>
    <n v="1.08"/>
    <n v="2128.8189859577801"/>
    <m/>
    <n v="5089.9999999999991"/>
    <n v="0.1"/>
    <x v="15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8"/>
    <x v="2"/>
    <x v="2"/>
    <x v="75"/>
    <n v="271.64497098499555"/>
    <n v="20"/>
    <x v="75"/>
    <n v="0.8"/>
    <n v="1573.5150392085054"/>
    <m/>
    <n v="5089.9999999999991"/>
    <n v="0.1"/>
    <x v="24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19"/>
    <x v="2"/>
    <x v="2"/>
    <x v="75"/>
    <n v="271.64497098499555"/>
    <n v="20"/>
    <x v="75"/>
    <n v="0.56000000000000005"/>
    <n v="1093.5045388780504"/>
    <m/>
    <n v="5089.9999999999991"/>
    <n v="0.1"/>
    <x v="25"/>
    <n v="-2.8690775627590996"/>
    <n v="-4.738765793786845"/>
    <n v="0"/>
    <n v="264.03712762844958"/>
    <n v="0.43138910522443275"/>
    <n v="0.1906423244670265"/>
    <n v="300"/>
    <n v="0.88012375876149862"/>
    <n v="268.77589342223644"/>
  </r>
  <r>
    <x v="0"/>
    <x v="2"/>
    <x v="2"/>
    <x v="76"/>
    <n v="331.14450930300569"/>
    <n v="20"/>
    <x v="76"/>
    <n v="4.13"/>
    <n v="7827.1521019158954"/>
    <m/>
    <n v="8980"/>
    <n v="0.1"/>
    <x v="57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"/>
    <x v="2"/>
    <x v="2"/>
    <x v="76"/>
    <n v="331.14450930300569"/>
    <n v="20"/>
    <x v="76"/>
    <n v="4.25"/>
    <n v="8058.958812366679"/>
    <m/>
    <n v="8980"/>
    <n v="0.1"/>
    <x v="62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2"/>
    <x v="2"/>
    <x v="2"/>
    <x v="76"/>
    <n v="331.14450930300569"/>
    <n v="20"/>
    <x v="76"/>
    <n v="4.3599999999999994"/>
    <n v="8256.9660043353706"/>
    <m/>
    <n v="8980"/>
    <n v="0.1"/>
    <x v="63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3"/>
    <x v="2"/>
    <x v="2"/>
    <x v="76"/>
    <n v="331.14450930300569"/>
    <n v="20"/>
    <x v="76"/>
    <n v="4.5"/>
    <n v="8527.7400600350429"/>
    <m/>
    <n v="8980"/>
    <n v="0.1"/>
    <x v="10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4"/>
    <x v="2"/>
    <x v="2"/>
    <x v="76"/>
    <n v="331.14450930300569"/>
    <n v="20"/>
    <x v="76"/>
    <n v="4.68"/>
    <n v="8878.7600044850551"/>
    <m/>
    <n v="8980"/>
    <n v="0.1"/>
    <x v="58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5"/>
    <x v="2"/>
    <x v="2"/>
    <x v="76"/>
    <n v="331.14450930300569"/>
    <n v="20"/>
    <x v="76"/>
    <n v="4.55"/>
    <n v="8617.0451844013223"/>
    <m/>
    <n v="8980"/>
    <n v="0.1"/>
    <x v="119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6"/>
    <x v="2"/>
    <x v="2"/>
    <x v="76"/>
    <n v="331.14450930300569"/>
    <n v="20"/>
    <x v="76"/>
    <n v="4.33"/>
    <n v="8200.5783539154945"/>
    <m/>
    <n v="8980"/>
    <n v="0.1"/>
    <x v="62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7"/>
    <x v="2"/>
    <x v="2"/>
    <x v="76"/>
    <n v="331.14450930300569"/>
    <n v="20"/>
    <x v="76"/>
    <n v="4.26"/>
    <n v="8081.1280311141536"/>
    <m/>
    <n v="8980"/>
    <n v="0.1"/>
    <x v="62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8"/>
    <x v="2"/>
    <x v="2"/>
    <x v="76"/>
    <n v="331.14450930300569"/>
    <n v="20"/>
    <x v="76"/>
    <n v="4.33"/>
    <n v="8202.7155097609248"/>
    <m/>
    <n v="8980"/>
    <n v="0.1"/>
    <x v="62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9"/>
    <x v="2"/>
    <x v="2"/>
    <x v="76"/>
    <n v="331.14450930300569"/>
    <n v="20"/>
    <x v="76"/>
    <n v="4.42"/>
    <n v="8384.1905303431122"/>
    <m/>
    <n v="8980"/>
    <n v="0.1"/>
    <x v="63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0"/>
    <x v="2"/>
    <x v="2"/>
    <x v="76"/>
    <n v="331.14450930300569"/>
    <n v="20"/>
    <x v="76"/>
    <n v="4.51"/>
    <n v="8546.396869967597"/>
    <m/>
    <n v="8980"/>
    <n v="0.1"/>
    <x v="10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1"/>
    <x v="2"/>
    <x v="2"/>
    <x v="76"/>
    <n v="331.14450930300569"/>
    <n v="20"/>
    <x v="76"/>
    <n v="4.6099999999999994"/>
    <n v="8732.2319460729559"/>
    <m/>
    <n v="8980"/>
    <n v="0.1"/>
    <x v="119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2"/>
    <x v="2"/>
    <x v="2"/>
    <x v="76"/>
    <n v="331.14450930300569"/>
    <n v="20"/>
    <x v="76"/>
    <n v="4.7299999999999995"/>
    <n v="8971.5069459804927"/>
    <m/>
    <n v="8980"/>
    <n v="0.1"/>
    <x v="58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3"/>
    <x v="2"/>
    <x v="2"/>
    <x v="76"/>
    <n v="331.14450930300569"/>
    <n v="20"/>
    <x v="76"/>
    <n v="4.8099999999999996"/>
    <n v="9118.9616970731822"/>
    <m/>
    <n v="8980"/>
    <n v="0.1"/>
    <x v="32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4"/>
    <x v="2"/>
    <x v="2"/>
    <x v="76"/>
    <n v="331.14450930300569"/>
    <n v="20"/>
    <x v="76"/>
    <n v="4.83"/>
    <n v="9150.1767237759886"/>
    <m/>
    <n v="8980"/>
    <n v="0.1"/>
    <x v="32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5"/>
    <x v="2"/>
    <x v="2"/>
    <x v="76"/>
    <n v="331.14450930300569"/>
    <n v="20"/>
    <x v="76"/>
    <n v="4.79"/>
    <n v="9070.6710908427704"/>
    <m/>
    <n v="8980"/>
    <n v="0.1"/>
    <x v="32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6"/>
    <x v="2"/>
    <x v="2"/>
    <x v="76"/>
    <n v="331.14450930300569"/>
    <n v="20"/>
    <x v="76"/>
    <n v="4.62"/>
    <n v="8748.4633768576696"/>
    <m/>
    <n v="8980"/>
    <n v="0.1"/>
    <x v="119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7"/>
    <x v="2"/>
    <x v="2"/>
    <x v="76"/>
    <n v="331.14450930300569"/>
    <n v="20"/>
    <x v="76"/>
    <n v="4.47"/>
    <n v="8473.3244768855056"/>
    <m/>
    <n v="8980"/>
    <n v="0.1"/>
    <x v="10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8"/>
    <x v="2"/>
    <x v="2"/>
    <x v="76"/>
    <n v="331.14450930300569"/>
    <n v="20"/>
    <x v="76"/>
    <n v="4.3499999999999996"/>
    <n v="8235.2661875578069"/>
    <m/>
    <n v="8980"/>
    <n v="0.1"/>
    <x v="63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19"/>
    <x v="2"/>
    <x v="2"/>
    <x v="76"/>
    <n v="331.14450930300569"/>
    <n v="20"/>
    <x v="76"/>
    <n v="4.2699999999999996"/>
    <n v="8091.5618107323307"/>
    <m/>
    <n v="8980"/>
    <n v="0.1"/>
    <x v="62"/>
    <n v="-3.6569838882348202"/>
    <n v="-4.738765793786845"/>
    <n v="0"/>
    <n v="322.748759620984"/>
    <n v="0.52645240305215546"/>
    <n v="0.29405301074924534"/>
    <n v="400"/>
    <n v="0.80687189905246004"/>
    <n v="327.48752541477086"/>
  </r>
  <r>
    <x v="0"/>
    <x v="2"/>
    <x v="2"/>
    <x v="77"/>
    <n v="439.1936225342123"/>
    <n v="20"/>
    <x v="77"/>
    <n v="1.59"/>
    <n v="3632.1416674061329"/>
    <m/>
    <n v="2428"/>
    <n v="0.1"/>
    <x v="18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"/>
    <x v="2"/>
    <x v="2"/>
    <x v="77"/>
    <n v="439.1936225342123"/>
    <n v="20"/>
    <x v="77"/>
    <n v="1.65"/>
    <n v="3774.5201522767861"/>
    <m/>
    <n v="2428"/>
    <n v="0.1"/>
    <x v="12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2"/>
    <x v="2"/>
    <x v="2"/>
    <x v="77"/>
    <n v="439.1936225342123"/>
    <n v="20"/>
    <x v="77"/>
    <n v="1.73"/>
    <n v="3956.8640637720905"/>
    <m/>
    <n v="2428"/>
    <n v="0.1"/>
    <x v="12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3"/>
    <x v="2"/>
    <x v="2"/>
    <x v="77"/>
    <n v="439.1936225342123"/>
    <n v="20"/>
    <x v="77"/>
    <n v="1.81"/>
    <n v="4140.6681445553168"/>
    <m/>
    <n v="2428"/>
    <n v="0.1"/>
    <x v="45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4"/>
    <x v="2"/>
    <x v="2"/>
    <x v="77"/>
    <n v="439.1936225342123"/>
    <n v="20"/>
    <x v="77"/>
    <n v="1.9"/>
    <n v="4366.6535445145646"/>
    <m/>
    <n v="2428"/>
    <n v="0.1"/>
    <x v="27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5"/>
    <x v="2"/>
    <x v="2"/>
    <x v="77"/>
    <n v="439.1936225342123"/>
    <n v="20"/>
    <x v="77"/>
    <n v="1.84"/>
    <n v="4225.2427983286307"/>
    <m/>
    <n v="2428"/>
    <n v="0.1"/>
    <x v="45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6"/>
    <x v="2"/>
    <x v="2"/>
    <x v="77"/>
    <n v="439.1936225342123"/>
    <n v="20"/>
    <x v="77"/>
    <n v="1.67"/>
    <n v="3822.8798883186828"/>
    <m/>
    <n v="2428"/>
    <n v="0.1"/>
    <x v="12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7"/>
    <x v="2"/>
    <x v="2"/>
    <x v="77"/>
    <n v="439.1936225342123"/>
    <n v="20"/>
    <x v="77"/>
    <n v="1.55"/>
    <n v="3546.5467913218458"/>
    <m/>
    <n v="2428"/>
    <n v="0.1"/>
    <x v="18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8"/>
    <x v="2"/>
    <x v="2"/>
    <x v="77"/>
    <n v="439.1936225342123"/>
    <n v="20"/>
    <x v="77"/>
    <n v="1.45"/>
    <n v="3319.7343329105024"/>
    <m/>
    <n v="2428"/>
    <n v="0.1"/>
    <x v="13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9"/>
    <x v="2"/>
    <x v="2"/>
    <x v="77"/>
    <n v="439.1936225342123"/>
    <n v="20"/>
    <x v="77"/>
    <n v="1.36"/>
    <n v="3121.369276860466"/>
    <m/>
    <n v="2428"/>
    <n v="0.1"/>
    <x v="17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0"/>
    <x v="2"/>
    <x v="2"/>
    <x v="77"/>
    <n v="439.1936225342123"/>
    <n v="20"/>
    <x v="77"/>
    <n v="1.25"/>
    <n v="2866.8487559699192"/>
    <m/>
    <n v="2428"/>
    <n v="0.1"/>
    <x v="16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1"/>
    <x v="2"/>
    <x v="2"/>
    <x v="77"/>
    <n v="439.1936225342123"/>
    <n v="20"/>
    <x v="77"/>
    <n v="1.1599999999999999"/>
    <n v="2644.0781173742002"/>
    <m/>
    <n v="2428"/>
    <n v="0.1"/>
    <x v="14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2"/>
    <x v="2"/>
    <x v="2"/>
    <x v="77"/>
    <n v="439.1936225342123"/>
    <n v="20"/>
    <x v="77"/>
    <n v="1.06"/>
    <n v="2414.8560646114929"/>
    <m/>
    <n v="2428"/>
    <n v="0.1"/>
    <x v="15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3"/>
    <x v="2"/>
    <x v="2"/>
    <x v="77"/>
    <n v="439.1936225342123"/>
    <n v="20"/>
    <x v="77"/>
    <n v="0.96"/>
    <n v="2198.9114373569896"/>
    <m/>
    <n v="2428"/>
    <n v="0.1"/>
    <x v="46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4"/>
    <x v="2"/>
    <x v="2"/>
    <x v="77"/>
    <n v="439.1936225342123"/>
    <n v="20"/>
    <x v="77"/>
    <n v="0.85"/>
    <n v="1930.9391423193565"/>
    <m/>
    <n v="2428"/>
    <n v="0.1"/>
    <x v="19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5"/>
    <x v="2"/>
    <x v="2"/>
    <x v="77"/>
    <n v="439.1936225342123"/>
    <n v="20"/>
    <x v="77"/>
    <n v="0.76"/>
    <n v="1740.5494756701"/>
    <m/>
    <n v="2428"/>
    <n v="0.1"/>
    <x v="24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6"/>
    <x v="2"/>
    <x v="2"/>
    <x v="77"/>
    <n v="439.1936225342123"/>
    <n v="20"/>
    <x v="77"/>
    <n v="0.61"/>
    <n v="1401.3185008085268"/>
    <m/>
    <n v="2428"/>
    <n v="0.1"/>
    <x v="25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7"/>
    <x v="2"/>
    <x v="2"/>
    <x v="77"/>
    <n v="439.1936225342123"/>
    <n v="20"/>
    <x v="77"/>
    <n v="0.56000000000000005"/>
    <n v="1282.921667343539"/>
    <m/>
    <n v="2428"/>
    <n v="0.1"/>
    <x v="25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8"/>
    <x v="2"/>
    <x v="2"/>
    <x v="77"/>
    <n v="439.1936225342123"/>
    <n v="20"/>
    <x v="77"/>
    <n v="0.28000000000000003"/>
    <n v="641.48532824527251"/>
    <m/>
    <n v="2428"/>
    <n v="0.1"/>
    <x v="23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19"/>
    <x v="2"/>
    <x v="2"/>
    <x v="77"/>
    <n v="439.1936225342123"/>
    <n v="20"/>
    <x v="77"/>
    <n v="0.24000000000000002"/>
    <n v="550.21790746536442"/>
    <m/>
    <n v="2428"/>
    <n v="0.1"/>
    <x v="26"/>
    <n v="-2.9319436158893808"/>
    <n v="-4.738765793786845"/>
    <n v="0"/>
    <n v="431.52291312453605"/>
    <n v="0.51140178839166295"/>
    <n v="0.31086671656162146"/>
    <n v="500"/>
    <n v="0.86304582624907211"/>
    <n v="436.2616789183229"/>
  </r>
  <r>
    <x v="0"/>
    <x v="2"/>
    <x v="2"/>
    <x v="78"/>
    <n v="620.26926587845867"/>
    <n v="20"/>
    <x v="78"/>
    <n v="3.73"/>
    <n v="6637.0973573062838"/>
    <m/>
    <n v="7362.9999999999991"/>
    <n v="0.1"/>
    <x v="64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"/>
    <x v="2"/>
    <x v="2"/>
    <x v="78"/>
    <n v="620.26926587845867"/>
    <n v="20"/>
    <x v="78"/>
    <n v="3.9499999999999997"/>
    <n v="7031.1219653130056"/>
    <m/>
    <n v="7362.9999999999991"/>
    <n v="0.1"/>
    <x v="59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2"/>
    <x v="2"/>
    <x v="2"/>
    <x v="78"/>
    <n v="620.26926587845867"/>
    <n v="20"/>
    <x v="78"/>
    <n v="4.21"/>
    <n v="7496.188173760218"/>
    <m/>
    <n v="7362.9999999999991"/>
    <n v="0.1"/>
    <x v="31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3"/>
    <x v="2"/>
    <x v="2"/>
    <x v="78"/>
    <n v="620.26926587845867"/>
    <n v="20"/>
    <x v="78"/>
    <n v="4.49"/>
    <n v="7994.8018767642234"/>
    <m/>
    <n v="7362.9999999999991"/>
    <n v="0.1"/>
    <x v="10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4"/>
    <x v="2"/>
    <x v="2"/>
    <x v="78"/>
    <n v="620.26926587845867"/>
    <n v="20"/>
    <x v="78"/>
    <n v="4.7799999999999994"/>
    <n v="8514.9368312479801"/>
    <m/>
    <n v="7362.9999999999991"/>
    <n v="0.1"/>
    <x v="32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5"/>
    <x v="2"/>
    <x v="2"/>
    <x v="78"/>
    <n v="620.26926587845867"/>
    <n v="20"/>
    <x v="78"/>
    <n v="4.7799999999999994"/>
    <n v="8515.2646611202053"/>
    <m/>
    <n v="7362.9999999999991"/>
    <n v="0.1"/>
    <x v="32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6"/>
    <x v="2"/>
    <x v="2"/>
    <x v="78"/>
    <n v="620.26926587845867"/>
    <n v="20"/>
    <x v="78"/>
    <n v="4.5299999999999994"/>
    <n v="8062.2333575654211"/>
    <m/>
    <n v="7362.9999999999991"/>
    <n v="0.1"/>
    <x v="10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7"/>
    <x v="2"/>
    <x v="2"/>
    <x v="78"/>
    <n v="620.26926587845867"/>
    <n v="20"/>
    <x v="78"/>
    <n v="4.3599999999999994"/>
    <n v="7755.2599304971009"/>
    <m/>
    <n v="7362.9999999999991"/>
    <n v="0.1"/>
    <x v="63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8"/>
    <x v="2"/>
    <x v="2"/>
    <x v="78"/>
    <n v="620.26926587845867"/>
    <n v="20"/>
    <x v="78"/>
    <n v="4.21"/>
    <n v="7486.5968917402597"/>
    <m/>
    <n v="7362.9999999999991"/>
    <n v="0.1"/>
    <x v="31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9"/>
    <x v="2"/>
    <x v="2"/>
    <x v="78"/>
    <n v="620.26926587845867"/>
    <n v="20"/>
    <x v="78"/>
    <n v="4.0999999999999996"/>
    <n v="7300.1509145143928"/>
    <m/>
    <n v="7362.9999999999991"/>
    <n v="0.1"/>
    <x v="57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0"/>
    <x v="2"/>
    <x v="2"/>
    <x v="78"/>
    <n v="620.26926587845867"/>
    <n v="20"/>
    <x v="78"/>
    <n v="3.8499999999999996"/>
    <n v="6851.2935930690592"/>
    <m/>
    <n v="7362.9999999999991"/>
    <n v="0.1"/>
    <x v="52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1"/>
    <x v="2"/>
    <x v="2"/>
    <x v="78"/>
    <n v="620.26926587845867"/>
    <n v="20"/>
    <x v="78"/>
    <n v="3.6599999999999997"/>
    <n v="6516.7164997041928"/>
    <m/>
    <n v="7362.9999999999991"/>
    <n v="0.1"/>
    <x v="64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2"/>
    <x v="2"/>
    <x v="2"/>
    <x v="78"/>
    <n v="620.26926587845867"/>
    <n v="20"/>
    <x v="78"/>
    <n v="3.48"/>
    <n v="6189.8668442146127"/>
    <m/>
    <n v="7362.9999999999991"/>
    <n v="0.1"/>
    <x v="30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3"/>
    <x v="2"/>
    <x v="2"/>
    <x v="78"/>
    <n v="620.26926587845867"/>
    <n v="20"/>
    <x v="78"/>
    <n v="3.3"/>
    <n v="5880.5545371428107"/>
    <m/>
    <n v="7362.9999999999991"/>
    <n v="0.1"/>
    <x v="54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4"/>
    <x v="2"/>
    <x v="2"/>
    <x v="78"/>
    <n v="620.26926587845867"/>
    <n v="20"/>
    <x v="78"/>
    <n v="3.07"/>
    <n v="5465.3495251041149"/>
    <m/>
    <n v="7362.9999999999991"/>
    <n v="0.1"/>
    <x v="51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5"/>
    <x v="2"/>
    <x v="2"/>
    <x v="78"/>
    <n v="620.26926587845867"/>
    <n v="20"/>
    <x v="78"/>
    <n v="2.8699999999999997"/>
    <n v="5099.306029063524"/>
    <m/>
    <n v="7362.9999999999991"/>
    <n v="0.1"/>
    <x v="29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6"/>
    <x v="2"/>
    <x v="2"/>
    <x v="78"/>
    <n v="620.26926587845867"/>
    <n v="20"/>
    <x v="78"/>
    <n v="2.8299999999999996"/>
    <n v="5033.2670042038017"/>
    <m/>
    <n v="7362.9999999999991"/>
    <n v="0.1"/>
    <x v="56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7"/>
    <x v="2"/>
    <x v="2"/>
    <x v="78"/>
    <n v="620.26926587845867"/>
    <n v="20"/>
    <x v="78"/>
    <n v="2.6599999999999997"/>
    <n v="4724.824410885738"/>
    <m/>
    <n v="7362.9999999999991"/>
    <n v="0.1"/>
    <x v="50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8"/>
    <x v="2"/>
    <x v="2"/>
    <x v="78"/>
    <n v="620.26926587845867"/>
    <n v="20"/>
    <x v="78"/>
    <n v="2.4299999999999997"/>
    <n v="4317.0510512905839"/>
    <m/>
    <n v="7362.9999999999991"/>
    <n v="0.1"/>
    <x v="28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19"/>
    <x v="2"/>
    <x v="2"/>
    <x v="78"/>
    <n v="620.26926587845867"/>
    <n v="20"/>
    <x v="78"/>
    <n v="2.34"/>
    <n v="4155.8342450904765"/>
    <m/>
    <n v="7362.9999999999991"/>
    <n v="0.1"/>
    <x v="44"/>
    <n v="-4.0161048572753266"/>
    <n v="-4.738765793786845"/>
    <n v="0"/>
    <n v="611.51439522739645"/>
    <n v="0.54319743787688035"/>
    <n v="0.18753349366456343"/>
    <n v="750"/>
    <n v="0.81535252696986193"/>
    <n v="616.25316102118325"/>
  </r>
  <r>
    <x v="0"/>
    <x v="2"/>
    <x v="2"/>
    <x v="79"/>
    <n v="886.35328133064866"/>
    <n v="20"/>
    <x v="79"/>
    <n v="1.24"/>
    <n v="2234.8295298948365"/>
    <m/>
    <n v="1471"/>
    <n v="0.1"/>
    <x v="14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"/>
    <x v="2"/>
    <x v="2"/>
    <x v="79"/>
    <n v="886.35328133064866"/>
    <n v="20"/>
    <x v="79"/>
    <n v="1.35"/>
    <n v="2436.4848118297423"/>
    <m/>
    <n v="1471"/>
    <n v="0.1"/>
    <x v="17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2"/>
    <x v="2"/>
    <x v="2"/>
    <x v="79"/>
    <n v="886.35328133064866"/>
    <n v="20"/>
    <x v="79"/>
    <n v="1.43"/>
    <n v="2578.5343169411362"/>
    <m/>
    <n v="1471"/>
    <n v="0.1"/>
    <x v="17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3"/>
    <x v="2"/>
    <x v="2"/>
    <x v="79"/>
    <n v="886.35328133064866"/>
    <n v="20"/>
    <x v="79"/>
    <n v="1.49"/>
    <n v="2683.6383831510257"/>
    <m/>
    <n v="1471"/>
    <n v="0.1"/>
    <x v="13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4"/>
    <x v="2"/>
    <x v="2"/>
    <x v="79"/>
    <n v="886.35328133064866"/>
    <n v="20"/>
    <x v="79"/>
    <n v="1.29"/>
    <n v="2331.3053895220155"/>
    <m/>
    <n v="1471"/>
    <n v="0.1"/>
    <x v="16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5"/>
    <x v="2"/>
    <x v="2"/>
    <x v="79"/>
    <n v="886.35328133064866"/>
    <n v="20"/>
    <x v="79"/>
    <n v="1.1200000000000001"/>
    <n v="2012.5363856367749"/>
    <m/>
    <n v="1471"/>
    <n v="0.1"/>
    <x v="15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6"/>
    <x v="2"/>
    <x v="2"/>
    <x v="79"/>
    <n v="886.35328133064866"/>
    <n v="20"/>
    <x v="79"/>
    <n v="1.04"/>
    <n v="1872.3676509487825"/>
    <m/>
    <n v="1471"/>
    <n v="0.1"/>
    <x v="46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7"/>
    <x v="2"/>
    <x v="2"/>
    <x v="79"/>
    <n v="886.35328133064866"/>
    <n v="20"/>
    <x v="79"/>
    <n v="0.87"/>
    <n v="1566.0342637590159"/>
    <m/>
    <n v="1471"/>
    <n v="0.1"/>
    <x v="19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8"/>
    <x v="2"/>
    <x v="2"/>
    <x v="79"/>
    <n v="886.35328133064866"/>
    <n v="20"/>
    <x v="79"/>
    <n v="0.76"/>
    <n v="1360.1509891736871"/>
    <m/>
    <n v="1471"/>
    <n v="0.1"/>
    <x v="24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9"/>
    <x v="2"/>
    <x v="2"/>
    <x v="79"/>
    <n v="886.35328133064866"/>
    <n v="20"/>
    <x v="79"/>
    <n v="0.72"/>
    <n v="1292.6992580409592"/>
    <m/>
    <n v="1471"/>
    <n v="0.1"/>
    <x v="20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0"/>
    <x v="2"/>
    <x v="2"/>
    <x v="79"/>
    <n v="886.35328133064866"/>
    <n v="20"/>
    <x v="79"/>
    <n v="0.57999999999999996"/>
    <n v="1046.053736782846"/>
    <m/>
    <n v="1471"/>
    <n v="0.1"/>
    <x v="25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1"/>
    <x v="2"/>
    <x v="2"/>
    <x v="79"/>
    <n v="886.35328133064866"/>
    <n v="20"/>
    <x v="79"/>
    <n v="0.57000000000000006"/>
    <n v="1024.0599641414972"/>
    <m/>
    <n v="1471"/>
    <n v="0.1"/>
    <x v="25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2"/>
    <x v="2"/>
    <x v="2"/>
    <x v="79"/>
    <n v="886.35328133064866"/>
    <n v="20"/>
    <x v="79"/>
    <n v="0.52"/>
    <n v="936.12768560295399"/>
    <m/>
    <n v="1471"/>
    <n v="0.1"/>
    <x v="21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3"/>
    <x v="2"/>
    <x v="2"/>
    <x v="79"/>
    <n v="886.35328133064866"/>
    <n v="20"/>
    <x v="79"/>
    <n v="0.47000000000000003"/>
    <n v="835.97221432070535"/>
    <m/>
    <n v="1471"/>
    <n v="0.1"/>
    <x v="21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4"/>
    <x v="2"/>
    <x v="2"/>
    <x v="79"/>
    <n v="886.35328133064866"/>
    <n v="20"/>
    <x v="79"/>
    <n v="0.41000000000000003"/>
    <n v="741.5257542811537"/>
    <m/>
    <n v="1471"/>
    <n v="0.1"/>
    <x v="22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5"/>
    <x v="2"/>
    <x v="2"/>
    <x v="79"/>
    <n v="886.35328133064866"/>
    <n v="20"/>
    <x v="79"/>
    <n v="0.35000000000000003"/>
    <n v="626.64075706679648"/>
    <m/>
    <n v="1471"/>
    <n v="0.1"/>
    <x v="22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6"/>
    <x v="2"/>
    <x v="2"/>
    <x v="79"/>
    <n v="886.35328133064866"/>
    <n v="20"/>
    <x v="79"/>
    <n v="0.22"/>
    <n v="397.24509126229736"/>
    <m/>
    <n v="1471"/>
    <n v="0.1"/>
    <x v="26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7"/>
    <x v="2"/>
    <x v="2"/>
    <x v="79"/>
    <n v="886.35328133064866"/>
    <n v="20"/>
    <x v="79"/>
    <n v="0.16"/>
    <n v="284.94485036511645"/>
    <m/>
    <n v="1471"/>
    <n v="0.1"/>
    <x v="26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8"/>
    <x v="2"/>
    <x v="2"/>
    <x v="79"/>
    <n v="886.35328133064866"/>
    <n v="20"/>
    <x v="79"/>
    <n v="0.09"/>
    <n v="158.72308014056176"/>
    <m/>
    <n v="1471"/>
    <n v="0.1"/>
    <x v="48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19"/>
    <x v="2"/>
    <x v="2"/>
    <x v="79"/>
    <n v="886.35328133064866"/>
    <n v="20"/>
    <x v="79"/>
    <n v="0.03"/>
    <n v="51.042933395255112"/>
    <m/>
    <n v="1471"/>
    <n v="0.1"/>
    <x v="156"/>
    <n v="-2.9229094697162123"/>
    <n v="-4.738765793786845"/>
    <n v="0"/>
    <n v="878.69160606714559"/>
    <n v="0.40172114620964605"/>
    <n v="0.13699849232001071"/>
    <n v="1000"/>
    <n v="0.87869160606714558"/>
    <n v="883.43037186093238"/>
  </r>
  <r>
    <x v="0"/>
    <x v="2"/>
    <x v="2"/>
    <x v="80"/>
    <n v="3920.9132111926633"/>
    <n v="20"/>
    <x v="80"/>
    <n v="3.34"/>
    <n v="11354.901161659793"/>
    <m/>
    <n v="3257.0000000000005"/>
    <n v="0.1"/>
    <x v="54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"/>
    <x v="2"/>
    <x v="2"/>
    <x v="80"/>
    <n v="3920.9132111926633"/>
    <n v="20"/>
    <x v="80"/>
    <n v="3.32"/>
    <n v="11272.881006307456"/>
    <m/>
    <n v="3257.0000000000005"/>
    <n v="0.1"/>
    <x v="54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2"/>
    <x v="2"/>
    <x v="2"/>
    <x v="80"/>
    <n v="3920.9132111926633"/>
    <n v="20"/>
    <x v="80"/>
    <n v="3.3099999999999996"/>
    <n v="11254.389353340102"/>
    <m/>
    <n v="3257.0000000000005"/>
    <n v="0.1"/>
    <x v="54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3"/>
    <x v="2"/>
    <x v="2"/>
    <x v="80"/>
    <n v="3920.9132111926633"/>
    <n v="20"/>
    <x v="80"/>
    <n v="3.32"/>
    <n v="11277.142906521853"/>
    <m/>
    <n v="3257.0000000000005"/>
    <n v="0.1"/>
    <x v="54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4"/>
    <x v="2"/>
    <x v="2"/>
    <x v="80"/>
    <n v="3920.9132111926633"/>
    <n v="20"/>
    <x v="80"/>
    <n v="3.3499999999999996"/>
    <n v="11388.736301001783"/>
    <m/>
    <n v="3257.0000000000005"/>
    <n v="0.1"/>
    <x v="60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5"/>
    <x v="2"/>
    <x v="2"/>
    <x v="80"/>
    <n v="3920.9132111926633"/>
    <n v="20"/>
    <x v="80"/>
    <n v="3.07"/>
    <n v="10409.171653292286"/>
    <m/>
    <n v="3257.0000000000005"/>
    <n v="0.1"/>
    <x v="51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6"/>
    <x v="2"/>
    <x v="2"/>
    <x v="80"/>
    <n v="3920.9132111926633"/>
    <n v="20"/>
    <x v="80"/>
    <n v="2.5399999999999996"/>
    <n v="8615.1071745671597"/>
    <m/>
    <n v="3257.0000000000005"/>
    <n v="0.1"/>
    <x v="92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7"/>
    <x v="2"/>
    <x v="2"/>
    <x v="80"/>
    <n v="3920.9132111926633"/>
    <n v="20"/>
    <x v="80"/>
    <n v="2.0299999999999998"/>
    <n v="6876.8149532952384"/>
    <m/>
    <n v="3257.0000000000005"/>
    <n v="0.1"/>
    <x v="49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8"/>
    <x v="2"/>
    <x v="2"/>
    <x v="80"/>
    <n v="3920.9132111926633"/>
    <n v="20"/>
    <x v="80"/>
    <n v="1.65"/>
    <n v="5589.2415059350405"/>
    <m/>
    <n v="3257.0000000000005"/>
    <n v="0.1"/>
    <x v="12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9"/>
    <x v="2"/>
    <x v="2"/>
    <x v="80"/>
    <n v="3920.9132111926633"/>
    <n v="20"/>
    <x v="80"/>
    <n v="1.35"/>
    <n v="4579.6672201306337"/>
    <m/>
    <n v="3257.0000000000005"/>
    <n v="0.1"/>
    <x v="17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0"/>
    <x v="2"/>
    <x v="2"/>
    <x v="80"/>
    <n v="3920.9132111926633"/>
    <n v="20"/>
    <x v="80"/>
    <n v="1.1200000000000001"/>
    <n v="3784.8924342281362"/>
    <m/>
    <n v="3257.0000000000005"/>
    <n v="0.1"/>
    <x v="15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1"/>
    <x v="2"/>
    <x v="2"/>
    <x v="80"/>
    <n v="3920.9132111926633"/>
    <n v="20"/>
    <x v="80"/>
    <n v="0.93"/>
    <n v="3131.5582958484019"/>
    <m/>
    <n v="3257.0000000000005"/>
    <n v="0.1"/>
    <x v="19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2"/>
    <x v="2"/>
    <x v="2"/>
    <x v="80"/>
    <n v="3920.9132111926633"/>
    <n v="20"/>
    <x v="80"/>
    <n v="0.76"/>
    <n v="2583.3394956986481"/>
    <m/>
    <n v="3257.0000000000005"/>
    <n v="0.1"/>
    <x v="24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3"/>
    <x v="2"/>
    <x v="2"/>
    <x v="80"/>
    <n v="3920.9132111926633"/>
    <n v="20"/>
    <x v="80"/>
    <n v="0.65"/>
    <n v="2179.6364208131217"/>
    <m/>
    <n v="3257.0000000000005"/>
    <n v="0.1"/>
    <x v="20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4"/>
    <x v="2"/>
    <x v="2"/>
    <x v="80"/>
    <n v="3920.9132111926633"/>
    <n v="20"/>
    <x v="80"/>
    <n v="0.55000000000000004"/>
    <n v="1867.1641369791448"/>
    <m/>
    <n v="3257.0000000000005"/>
    <n v="0.1"/>
    <x v="25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5"/>
    <x v="2"/>
    <x v="2"/>
    <x v="80"/>
    <n v="3920.9132111926633"/>
    <n v="20"/>
    <x v="80"/>
    <n v="0.44"/>
    <n v="1495.6355003386434"/>
    <m/>
    <n v="3257.0000000000005"/>
    <n v="0.1"/>
    <x v="22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6"/>
    <x v="2"/>
    <x v="2"/>
    <x v="80"/>
    <n v="3920.9132111926633"/>
    <n v="20"/>
    <x v="80"/>
    <n v="0.22"/>
    <n v="741.7682607373896"/>
    <m/>
    <n v="3257.0000000000005"/>
    <n v="0.1"/>
    <x v="26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7"/>
    <x v="2"/>
    <x v="2"/>
    <x v="80"/>
    <n v="3920.9132111926633"/>
    <n v="20"/>
    <x v="80"/>
    <n v="0.22"/>
    <n v="734.45616630341726"/>
    <m/>
    <n v="3257.0000000000005"/>
    <n v="0.1"/>
    <x v="26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8"/>
    <x v="2"/>
    <x v="2"/>
    <x v="80"/>
    <n v="3920.9132111926633"/>
    <n v="20"/>
    <x v="80"/>
    <n v="0.2"/>
    <n v="667.24337720410074"/>
    <m/>
    <n v="3257.0000000000005"/>
    <n v="0.1"/>
    <x v="26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19"/>
    <x v="2"/>
    <x v="2"/>
    <x v="80"/>
    <n v="3920.9132111926633"/>
    <n v="20"/>
    <x v="80"/>
    <n v="0.2"/>
    <n v="655.22455001289063"/>
    <m/>
    <n v="3257.0000000000005"/>
    <n v="0.1"/>
    <x v="26"/>
    <n v="-2.2200696587166839"/>
    <n v="-4.738765793786845"/>
    <n v="0"/>
    <n v="3913.9543757401598"/>
    <n v="0.57289209634476002"/>
    <n v="0.31970661518800486"/>
    <n v="9999"/>
    <n v="0.3914345810321192"/>
    <n v="3918.6931415339468"/>
  </r>
  <r>
    <x v="0"/>
    <x v="3"/>
    <x v="3"/>
    <x v="81"/>
    <n v="-46.980176030791"/>
    <n v="20"/>
    <x v="81"/>
    <n v="1.39"/>
    <n v="6114.8858414673696"/>
    <m/>
    <n v="4793"/>
    <n v="0.01"/>
    <x v="157"/>
    <n v="-2.2406284546130024"/>
    <n v="-4.738765793786845"/>
    <n v="-5.2814380963484258"/>
    <n v="0"/>
    <n v="0.61862771814625861"/>
    <n v="0.52092055083233291"/>
    <n v="10"/>
    <n v="0"/>
    <n v="0"/>
  </r>
  <r>
    <x v="1"/>
    <x v="3"/>
    <x v="3"/>
    <x v="81"/>
    <n v="-46.980176030791"/>
    <n v="20"/>
    <x v="81"/>
    <n v="0.97"/>
    <n v="4227.8959627894938"/>
    <m/>
    <n v="4793"/>
    <n v="0.01"/>
    <x v="81"/>
    <n v="-2.2406284546130024"/>
    <n v="-4.738765793786845"/>
    <n v="-5.2814380963484258"/>
    <n v="0"/>
    <n v="0.61862771814625861"/>
    <n v="0.52092055083233291"/>
    <n v="10"/>
    <n v="0"/>
    <n v="0"/>
  </r>
  <r>
    <x v="2"/>
    <x v="3"/>
    <x v="3"/>
    <x v="81"/>
    <n v="-46.980176030791"/>
    <n v="20"/>
    <x v="81"/>
    <n v="0.9"/>
    <n v="3953.9181245302193"/>
    <m/>
    <n v="4793"/>
    <n v="0.01"/>
    <x v="147"/>
    <n v="-2.2406284546130024"/>
    <n v="-4.738765793786845"/>
    <n v="-5.2814380963484258"/>
    <n v="0"/>
    <n v="0.61862771814625861"/>
    <n v="0.52092055083233291"/>
    <n v="10"/>
    <n v="0"/>
    <n v="0"/>
  </r>
  <r>
    <x v="3"/>
    <x v="3"/>
    <x v="3"/>
    <x v="81"/>
    <n v="-46.980176030791"/>
    <n v="20"/>
    <x v="81"/>
    <n v="0.86"/>
    <n v="3751.0047598496221"/>
    <m/>
    <n v="4793"/>
    <n v="0.01"/>
    <x v="94"/>
    <n v="-2.2406284546130024"/>
    <n v="-4.738765793786845"/>
    <n v="-5.2814380963484258"/>
    <n v="0"/>
    <n v="0.61862771814625861"/>
    <n v="0.52092055083233291"/>
    <n v="10"/>
    <n v="0"/>
    <n v="0"/>
  </r>
  <r>
    <x v="4"/>
    <x v="3"/>
    <x v="3"/>
    <x v="81"/>
    <n v="-46.980176030791"/>
    <n v="20"/>
    <x v="81"/>
    <n v="0.89"/>
    <n v="3915.4091716617354"/>
    <m/>
    <n v="4793"/>
    <n v="0.01"/>
    <x v="125"/>
    <n v="-2.2406284546130024"/>
    <n v="-4.738765793786845"/>
    <n v="-5.2814380963484258"/>
    <n v="0"/>
    <n v="0.61862771814625861"/>
    <n v="0.52092055083233291"/>
    <n v="10"/>
    <n v="0"/>
    <n v="0"/>
  </r>
  <r>
    <x v="5"/>
    <x v="3"/>
    <x v="3"/>
    <x v="81"/>
    <n v="-46.980176030791"/>
    <n v="20"/>
    <x v="81"/>
    <n v="0.84"/>
    <n v="3675.7091257989637"/>
    <m/>
    <n v="4793"/>
    <n v="0.01"/>
    <x v="93"/>
    <n v="-2.2406284546130024"/>
    <n v="-4.738765793786845"/>
    <n v="-5.2814380963484258"/>
    <n v="0"/>
    <n v="0.61862771814625861"/>
    <n v="0.52092055083233291"/>
    <n v="10"/>
    <n v="0"/>
    <n v="0"/>
  </r>
  <r>
    <x v="6"/>
    <x v="3"/>
    <x v="3"/>
    <x v="81"/>
    <n v="-46.980176030791"/>
    <n v="20"/>
    <x v="81"/>
    <n v="0.85"/>
    <n v="3710.3140519203589"/>
    <m/>
    <n v="4793"/>
    <n v="0.01"/>
    <x v="0"/>
    <n v="-2.2406284546130024"/>
    <n v="-4.738765793786845"/>
    <n v="-5.2814380963484258"/>
    <n v="0"/>
    <n v="0.61862771814625861"/>
    <n v="0.52092055083233291"/>
    <n v="10"/>
    <n v="0"/>
    <n v="0"/>
  </r>
  <r>
    <x v="7"/>
    <x v="3"/>
    <x v="3"/>
    <x v="81"/>
    <n v="-46.980176030791"/>
    <n v="20"/>
    <x v="81"/>
    <n v="0.86"/>
    <n v="3778.3604714805638"/>
    <m/>
    <n v="4793"/>
    <n v="0.01"/>
    <x v="94"/>
    <n v="-2.2406284546130024"/>
    <n v="-4.738765793786845"/>
    <n v="-5.2814380963484258"/>
    <n v="0"/>
    <n v="0.61862771814625861"/>
    <n v="0.52092055083233291"/>
    <n v="10"/>
    <n v="0"/>
    <n v="0"/>
  </r>
  <r>
    <x v="8"/>
    <x v="3"/>
    <x v="3"/>
    <x v="81"/>
    <n v="-46.980176030791"/>
    <n v="20"/>
    <x v="81"/>
    <n v="0.85"/>
    <n v="3743.0436003477762"/>
    <m/>
    <n v="4793"/>
    <n v="0.01"/>
    <x v="0"/>
    <n v="-2.2406284546130024"/>
    <n v="-4.738765793786845"/>
    <n v="-5.2814380963484258"/>
    <n v="0"/>
    <n v="0.61862771814625861"/>
    <n v="0.52092055083233291"/>
    <n v="10"/>
    <n v="0"/>
    <n v="0"/>
  </r>
  <r>
    <x v="9"/>
    <x v="3"/>
    <x v="3"/>
    <x v="81"/>
    <n v="-46.980176030791"/>
    <n v="20"/>
    <x v="81"/>
    <n v="0.85"/>
    <n v="3719.4818135117416"/>
    <m/>
    <n v="4793"/>
    <n v="0.01"/>
    <x v="0"/>
    <n v="-2.2406284546130024"/>
    <n v="-4.738765793786845"/>
    <n v="-5.2814380963484258"/>
    <n v="0"/>
    <n v="0.61862771814625861"/>
    <n v="0.52092055083233291"/>
    <n v="10"/>
    <n v="0"/>
    <n v="0"/>
  </r>
  <r>
    <x v="10"/>
    <x v="3"/>
    <x v="3"/>
    <x v="81"/>
    <n v="-46.980176030791"/>
    <n v="20"/>
    <x v="81"/>
    <n v="0.8"/>
    <n v="3503.0332927424488"/>
    <m/>
    <n v="4793"/>
    <n v="0.01"/>
    <x v="37"/>
    <n v="-2.2406284546130024"/>
    <n v="-4.738765793786845"/>
    <n v="-5.2814380963484258"/>
    <n v="0"/>
    <n v="0.61862771814625861"/>
    <n v="0.52092055083233291"/>
    <n v="10"/>
    <n v="0"/>
    <n v="0"/>
  </r>
  <r>
    <x v="11"/>
    <x v="3"/>
    <x v="3"/>
    <x v="81"/>
    <n v="-46.980176030791"/>
    <n v="20"/>
    <x v="81"/>
    <n v="0.8"/>
    <n v="3520.770098667997"/>
    <m/>
    <n v="4793"/>
    <n v="0.01"/>
    <x v="37"/>
    <n v="-2.2406284546130024"/>
    <n v="-4.738765793786845"/>
    <n v="-5.2814380963484258"/>
    <n v="0"/>
    <n v="0.61862771814625861"/>
    <n v="0.52092055083233291"/>
    <n v="10"/>
    <n v="0"/>
    <n v="0"/>
  </r>
  <r>
    <x v="12"/>
    <x v="3"/>
    <x v="3"/>
    <x v="81"/>
    <n v="-46.980176030791"/>
    <n v="20"/>
    <x v="81"/>
    <n v="0.77"/>
    <n v="3360.6039129216115"/>
    <m/>
    <n v="4793"/>
    <n v="0.01"/>
    <x v="155"/>
    <n v="-2.2406284546130024"/>
    <n v="-4.738765793786845"/>
    <n v="-5.2814380963484258"/>
    <n v="0"/>
    <n v="0.61862771814625861"/>
    <n v="0.52092055083233291"/>
    <n v="10"/>
    <n v="0"/>
    <n v="0"/>
  </r>
  <r>
    <x v="13"/>
    <x v="3"/>
    <x v="3"/>
    <x v="81"/>
    <n v="-46.980176030791"/>
    <n v="20"/>
    <x v="81"/>
    <n v="0.74"/>
    <n v="3237.8149513091453"/>
    <m/>
    <n v="4793"/>
    <n v="0.01"/>
    <x v="35"/>
    <n v="-2.2406284546130024"/>
    <n v="-4.738765793786845"/>
    <n v="-5.2814380963484258"/>
    <n v="0"/>
    <n v="0.61862771814625861"/>
    <n v="0.52092055083233291"/>
    <n v="10"/>
    <n v="0"/>
    <n v="0"/>
  </r>
  <r>
    <x v="14"/>
    <x v="3"/>
    <x v="3"/>
    <x v="81"/>
    <n v="-46.980176030791"/>
    <n v="20"/>
    <x v="81"/>
    <n v="0.71"/>
    <n v="3090.8570891644868"/>
    <m/>
    <n v="4793"/>
    <n v="0.01"/>
    <x v="2"/>
    <n v="-2.2406284546130024"/>
    <n v="-4.738765793786845"/>
    <n v="-5.2814380963484258"/>
    <n v="0"/>
    <n v="0.61862771814625861"/>
    <n v="0.52092055083233291"/>
    <n v="10"/>
    <n v="0"/>
    <n v="0"/>
  </r>
  <r>
    <x v="15"/>
    <x v="3"/>
    <x v="3"/>
    <x v="81"/>
    <n v="-46.980176030791"/>
    <n v="20"/>
    <x v="81"/>
    <n v="0.3"/>
    <n v="1319.1074852660586"/>
    <m/>
    <n v="4793"/>
    <n v="0.01"/>
    <x v="53"/>
    <n v="-2.2406284546130024"/>
    <n v="-4.738765793786845"/>
    <n v="-5.2814380963484258"/>
    <n v="0"/>
    <n v="0.61862771814625861"/>
    <n v="0.52092055083233291"/>
    <n v="10"/>
    <n v="0"/>
    <n v="0"/>
  </r>
  <r>
    <x v="16"/>
    <x v="3"/>
    <x v="3"/>
    <x v="81"/>
    <n v="-46.980176030791"/>
    <n v="20"/>
    <x v="81"/>
    <n v="0.27"/>
    <n v="1179.7446316225094"/>
    <m/>
    <n v="4793"/>
    <n v="0.01"/>
    <x v="50"/>
    <n v="-2.2406284546130024"/>
    <n v="-4.738765793786845"/>
    <n v="-5.2814380963484258"/>
    <n v="0"/>
    <n v="0.61862771814625861"/>
    <n v="0.52092055083233291"/>
    <n v="10"/>
    <n v="0"/>
    <n v="0"/>
  </r>
  <r>
    <x v="17"/>
    <x v="3"/>
    <x v="3"/>
    <x v="81"/>
    <n v="-46.980176030791"/>
    <n v="20"/>
    <x v="81"/>
    <n v="0.24000000000000002"/>
    <n v="1056.6144297765156"/>
    <m/>
    <n v="4793"/>
    <n v="0.01"/>
    <x v="28"/>
    <n v="-2.2406284546130024"/>
    <n v="-4.738765793786845"/>
    <n v="-5.2814380963484258"/>
    <n v="0"/>
    <n v="0.61862771814625861"/>
    <n v="0.52092055083233291"/>
    <n v="10"/>
    <n v="0"/>
    <n v="0"/>
  </r>
  <r>
    <x v="18"/>
    <x v="3"/>
    <x v="3"/>
    <x v="81"/>
    <n v="-46.980176030791"/>
    <n v="20"/>
    <x v="81"/>
    <n v="0.2"/>
    <n v="862.53653351697665"/>
    <m/>
    <n v="4793"/>
    <n v="0.01"/>
    <x v="49"/>
    <n v="-2.2406284546130024"/>
    <n v="-4.738765793786845"/>
    <n v="-5.2814380963484258"/>
    <n v="0"/>
    <n v="0.61862771814625861"/>
    <n v="0.52092055083233291"/>
    <n v="10"/>
    <n v="0"/>
    <n v="0"/>
  </r>
  <r>
    <x v="19"/>
    <x v="3"/>
    <x v="3"/>
    <x v="81"/>
    <n v="-46.980176030791"/>
    <n v="20"/>
    <x v="81"/>
    <n v="0.2"/>
    <n v="840.88140228973418"/>
    <m/>
    <n v="4793"/>
    <n v="0.01"/>
    <x v="49"/>
    <n v="-2.2406284546130024"/>
    <n v="-4.738765793786845"/>
    <n v="-5.2814380963484258"/>
    <n v="0"/>
    <n v="0.61862771814625861"/>
    <n v="0.52092055083233291"/>
    <n v="10"/>
    <n v="0"/>
    <n v="0"/>
  </r>
  <r>
    <x v="0"/>
    <x v="3"/>
    <x v="3"/>
    <x v="82"/>
    <n v="16.088949647514831"/>
    <n v="20"/>
    <x v="82"/>
    <n v="0.33"/>
    <n v="1084.6280179829469"/>
    <m/>
    <n v="2292.9999999999995"/>
    <n v="0.01"/>
    <x v="54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"/>
    <x v="3"/>
    <x v="3"/>
    <x v="82"/>
    <n v="16.088949647514831"/>
    <n v="20"/>
    <x v="82"/>
    <n v="0.36"/>
    <n v="1206.2581805031537"/>
    <m/>
    <n v="2292.9999999999995"/>
    <n v="0.01"/>
    <x v="55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2"/>
    <x v="3"/>
    <x v="3"/>
    <x v="82"/>
    <n v="16.088949647514831"/>
    <n v="20"/>
    <x v="82"/>
    <n v="0.4"/>
    <n v="1335.4961648145838"/>
    <m/>
    <n v="2292.9999999999995"/>
    <n v="0.01"/>
    <x v="59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3"/>
    <x v="3"/>
    <x v="3"/>
    <x v="82"/>
    <n v="16.088949647514831"/>
    <n v="20"/>
    <x v="82"/>
    <n v="0.44"/>
    <n v="1457.1324053612775"/>
    <m/>
    <n v="2292.9999999999995"/>
    <n v="0.01"/>
    <x v="63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4"/>
    <x v="3"/>
    <x v="3"/>
    <x v="82"/>
    <n v="16.088949647514831"/>
    <n v="20"/>
    <x v="82"/>
    <n v="0.47000000000000003"/>
    <n v="1577.1194066884211"/>
    <m/>
    <n v="2292.9999999999995"/>
    <n v="0.01"/>
    <x v="58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5"/>
    <x v="3"/>
    <x v="3"/>
    <x v="82"/>
    <n v="16.088949647514831"/>
    <n v="20"/>
    <x v="82"/>
    <n v="0.5"/>
    <n v="1649.2357355983045"/>
    <m/>
    <n v="2292.9999999999995"/>
    <n v="0.01"/>
    <x v="127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6"/>
    <x v="3"/>
    <x v="3"/>
    <x v="82"/>
    <n v="16.088949647514831"/>
    <n v="20"/>
    <x v="82"/>
    <n v="0.5"/>
    <n v="1675.4497612164362"/>
    <m/>
    <n v="2292.9999999999995"/>
    <n v="0.01"/>
    <x v="127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7"/>
    <x v="3"/>
    <x v="3"/>
    <x v="82"/>
    <n v="16.088949647514831"/>
    <n v="20"/>
    <x v="82"/>
    <n v="0.49"/>
    <n v="1639.0589177627198"/>
    <m/>
    <n v="2292.9999999999995"/>
    <n v="0.01"/>
    <x v="9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8"/>
    <x v="3"/>
    <x v="3"/>
    <x v="82"/>
    <n v="16.088949647514831"/>
    <n v="20"/>
    <x v="82"/>
    <n v="0.47000000000000003"/>
    <n v="1571.139875613271"/>
    <m/>
    <n v="2292.9999999999995"/>
    <n v="0.01"/>
    <x v="58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9"/>
    <x v="3"/>
    <x v="3"/>
    <x v="82"/>
    <n v="16.088949647514831"/>
    <n v="20"/>
    <x v="82"/>
    <n v="0.44"/>
    <n v="1474.9730766890939"/>
    <m/>
    <n v="2292.9999999999995"/>
    <n v="0.01"/>
    <x v="63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0"/>
    <x v="3"/>
    <x v="3"/>
    <x v="82"/>
    <n v="16.088949647514831"/>
    <n v="20"/>
    <x v="82"/>
    <n v="0.35000000000000003"/>
    <n v="1171.1920522661976"/>
    <m/>
    <n v="2292.9999999999995"/>
    <n v="0.01"/>
    <x v="30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1"/>
    <x v="3"/>
    <x v="3"/>
    <x v="82"/>
    <n v="16.088949647514831"/>
    <n v="20"/>
    <x v="82"/>
    <n v="0.33"/>
    <n v="1083.2514264906661"/>
    <m/>
    <n v="2292.9999999999995"/>
    <n v="0.01"/>
    <x v="54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2"/>
    <x v="3"/>
    <x v="3"/>
    <x v="82"/>
    <n v="16.088949647514831"/>
    <n v="20"/>
    <x v="82"/>
    <n v="0.3"/>
    <n v="987.30911587460741"/>
    <m/>
    <n v="2292.9999999999995"/>
    <n v="0.01"/>
    <x v="53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3"/>
    <x v="3"/>
    <x v="3"/>
    <x v="82"/>
    <n v="16.088949647514831"/>
    <n v="20"/>
    <x v="82"/>
    <n v="0.28000000000000003"/>
    <n v="922.92458245659236"/>
    <m/>
    <n v="2292.9999999999995"/>
    <n v="0.01"/>
    <x v="56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4"/>
    <x v="3"/>
    <x v="3"/>
    <x v="82"/>
    <n v="16.088949647514831"/>
    <n v="20"/>
    <x v="82"/>
    <n v="0.28000000000000003"/>
    <n v="909.12436435767745"/>
    <m/>
    <n v="2292.9999999999995"/>
    <n v="0.01"/>
    <x v="56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5"/>
    <x v="3"/>
    <x v="3"/>
    <x v="82"/>
    <n v="16.088949647514831"/>
    <n v="20"/>
    <x v="82"/>
    <n v="0.24000000000000002"/>
    <n v="798.29894152513009"/>
    <m/>
    <n v="2292.9999999999995"/>
    <n v="0.01"/>
    <x v="28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6"/>
    <x v="3"/>
    <x v="3"/>
    <x v="82"/>
    <n v="16.088949647514831"/>
    <n v="20"/>
    <x v="82"/>
    <n v="0.23"/>
    <n v="765.80626738805051"/>
    <m/>
    <n v="2292.9999999999995"/>
    <n v="0.01"/>
    <x v="44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7"/>
    <x v="3"/>
    <x v="3"/>
    <x v="82"/>
    <n v="16.088949647514831"/>
    <n v="20"/>
    <x v="82"/>
    <n v="0.15000000000000002"/>
    <n v="489.53598621341496"/>
    <m/>
    <n v="2292.9999999999995"/>
    <n v="0.01"/>
    <x v="13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8"/>
    <x v="3"/>
    <x v="3"/>
    <x v="82"/>
    <n v="16.088949647514831"/>
    <n v="20"/>
    <x v="82"/>
    <n v="0.14000000000000001"/>
    <n v="455.41672144900861"/>
    <m/>
    <n v="2292.9999999999995"/>
    <n v="0.01"/>
    <x v="17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9"/>
    <x v="3"/>
    <x v="3"/>
    <x v="82"/>
    <n v="16.088949647514831"/>
    <n v="20"/>
    <x v="82"/>
    <n v="0.15000000000000002"/>
    <n v="490.14537909306227"/>
    <m/>
    <n v="2292.9999999999995"/>
    <n v="0.01"/>
    <x v="13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0"/>
    <x v="3"/>
    <x v="3"/>
    <x v="83"/>
    <n v="25.230419953119586"/>
    <n v="20"/>
    <x v="83"/>
    <n v="0.23"/>
    <n v="890.16500338533149"/>
    <m/>
    <n v="1777"/>
    <n v="0.01"/>
    <x v="44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"/>
    <x v="3"/>
    <x v="3"/>
    <x v="83"/>
    <n v="25.230419953119586"/>
    <n v="20"/>
    <x v="83"/>
    <n v="0.24000000000000002"/>
    <n v="945.46449536875718"/>
    <m/>
    <n v="1777"/>
    <n v="0.01"/>
    <x v="28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2"/>
    <x v="3"/>
    <x v="3"/>
    <x v="83"/>
    <n v="25.230419953119586"/>
    <n v="20"/>
    <x v="83"/>
    <n v="0.26"/>
    <n v="1004.3500346472294"/>
    <m/>
    <n v="1777"/>
    <n v="0.01"/>
    <x v="61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3"/>
    <x v="3"/>
    <x v="3"/>
    <x v="83"/>
    <n v="25.230419953119586"/>
    <n v="20"/>
    <x v="83"/>
    <n v="0.28000000000000003"/>
    <n v="1068.8202965948826"/>
    <m/>
    <n v="1777"/>
    <n v="0.01"/>
    <x v="56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4"/>
    <x v="3"/>
    <x v="3"/>
    <x v="83"/>
    <n v="25.230419953119586"/>
    <n v="20"/>
    <x v="83"/>
    <n v="0.29000000000000004"/>
    <n v="1137.1126214695935"/>
    <m/>
    <n v="1777"/>
    <n v="0.01"/>
    <x v="2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5"/>
    <x v="3"/>
    <x v="3"/>
    <x v="83"/>
    <n v="25.230419953119586"/>
    <n v="20"/>
    <x v="83"/>
    <n v="0.27"/>
    <n v="1058.8594289333512"/>
    <m/>
    <n v="1777"/>
    <n v="0.01"/>
    <x v="50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6"/>
    <x v="3"/>
    <x v="3"/>
    <x v="83"/>
    <n v="25.230419953119586"/>
    <n v="20"/>
    <x v="83"/>
    <n v="0.29000000000000004"/>
    <n v="1128.6160810716194"/>
    <m/>
    <n v="1777"/>
    <n v="0.01"/>
    <x v="2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7"/>
    <x v="3"/>
    <x v="3"/>
    <x v="83"/>
    <n v="25.230419953119586"/>
    <n v="20"/>
    <x v="83"/>
    <n v="0.29000000000000004"/>
    <n v="1118.5389148654081"/>
    <m/>
    <n v="1777"/>
    <n v="0.01"/>
    <x v="2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8"/>
    <x v="3"/>
    <x v="3"/>
    <x v="83"/>
    <n v="25.230419953119586"/>
    <n v="20"/>
    <x v="83"/>
    <n v="0.29000000000000004"/>
    <n v="1112.4710812803012"/>
    <m/>
    <n v="1777"/>
    <n v="0.01"/>
    <x v="2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9"/>
    <x v="3"/>
    <x v="3"/>
    <x v="83"/>
    <n v="25.230419953119586"/>
    <n v="20"/>
    <x v="83"/>
    <n v="0.29000000000000004"/>
    <n v="1137.1433510930765"/>
    <m/>
    <n v="1777"/>
    <n v="0.01"/>
    <x v="2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0"/>
    <x v="3"/>
    <x v="3"/>
    <x v="83"/>
    <n v="25.230419953119586"/>
    <n v="20"/>
    <x v="83"/>
    <n v="0.29000000000000004"/>
    <n v="1146.4730962604174"/>
    <m/>
    <n v="1777"/>
    <n v="0.01"/>
    <x v="2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1"/>
    <x v="3"/>
    <x v="3"/>
    <x v="83"/>
    <n v="25.230419953119586"/>
    <n v="20"/>
    <x v="83"/>
    <n v="0.31"/>
    <n v="1194.6670791183142"/>
    <m/>
    <n v="1777"/>
    <n v="0.01"/>
    <x v="51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2"/>
    <x v="3"/>
    <x v="3"/>
    <x v="83"/>
    <n v="25.230419953119586"/>
    <n v="20"/>
    <x v="83"/>
    <n v="0.31"/>
    <n v="1193.3152343375841"/>
    <m/>
    <n v="1777"/>
    <n v="0.01"/>
    <x v="51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3"/>
    <x v="3"/>
    <x v="3"/>
    <x v="83"/>
    <n v="25.230419953119586"/>
    <n v="20"/>
    <x v="83"/>
    <n v="0.3"/>
    <n v="1149.0492088172282"/>
    <m/>
    <n v="1777"/>
    <n v="0.01"/>
    <x v="53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4"/>
    <x v="3"/>
    <x v="3"/>
    <x v="83"/>
    <n v="25.230419953119586"/>
    <n v="20"/>
    <x v="83"/>
    <n v="0.29000000000000004"/>
    <n v="1140.2406246106159"/>
    <m/>
    <n v="1777"/>
    <n v="0.01"/>
    <x v="2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5"/>
    <x v="3"/>
    <x v="3"/>
    <x v="83"/>
    <n v="25.230419953119586"/>
    <n v="20"/>
    <x v="83"/>
    <n v="0.28000000000000003"/>
    <n v="1092.9558969920161"/>
    <m/>
    <n v="1777"/>
    <n v="0.01"/>
    <x v="56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6"/>
    <x v="3"/>
    <x v="3"/>
    <x v="83"/>
    <n v="25.230419953119586"/>
    <n v="20"/>
    <x v="83"/>
    <n v="0.3"/>
    <n v="1179.65698752192"/>
    <m/>
    <n v="1777"/>
    <n v="0.01"/>
    <x v="53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7"/>
    <x v="3"/>
    <x v="3"/>
    <x v="83"/>
    <n v="25.230419953119586"/>
    <n v="20"/>
    <x v="83"/>
    <n v="0.19"/>
    <n v="735.58622455967043"/>
    <m/>
    <n v="1777"/>
    <n v="0.01"/>
    <x v="27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8"/>
    <x v="3"/>
    <x v="3"/>
    <x v="83"/>
    <n v="25.230419953119586"/>
    <n v="20"/>
    <x v="83"/>
    <n v="0.16"/>
    <n v="622.22257882869621"/>
    <m/>
    <n v="1777"/>
    <n v="0.01"/>
    <x v="18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9"/>
    <x v="3"/>
    <x v="3"/>
    <x v="83"/>
    <n v="25.230419953119586"/>
    <n v="20"/>
    <x v="83"/>
    <n v="0.16"/>
    <n v="621.20288177114276"/>
    <m/>
    <n v="1777"/>
    <n v="0.01"/>
    <x v="18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0"/>
    <x v="3"/>
    <x v="3"/>
    <x v="84"/>
    <n v="33.797424594919086"/>
    <n v="20"/>
    <x v="84"/>
    <n v="0.54"/>
    <n v="2104.3026056803928"/>
    <m/>
    <n v="4264"/>
    <n v="0.01"/>
    <x v="128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"/>
    <x v="3"/>
    <x v="3"/>
    <x v="84"/>
    <n v="33.797424594919086"/>
    <n v="20"/>
    <x v="84"/>
    <n v="0.57999999999999996"/>
    <n v="2238.1795139596329"/>
    <m/>
    <n v="4264"/>
    <n v="0.01"/>
    <x v="33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2"/>
    <x v="3"/>
    <x v="3"/>
    <x v="84"/>
    <n v="33.797424594919086"/>
    <n v="20"/>
    <x v="84"/>
    <n v="0.63"/>
    <n v="2426.6641546748829"/>
    <m/>
    <n v="4264"/>
    <n v="0.01"/>
    <x v="117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3"/>
    <x v="3"/>
    <x v="3"/>
    <x v="84"/>
    <n v="33.797424594919086"/>
    <n v="20"/>
    <x v="84"/>
    <n v="0.67"/>
    <n v="2608.6944470850867"/>
    <m/>
    <n v="4264"/>
    <n v="0.01"/>
    <x v="118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4"/>
    <x v="3"/>
    <x v="3"/>
    <x v="84"/>
    <n v="33.797424594919086"/>
    <n v="20"/>
    <x v="84"/>
    <n v="0.72"/>
    <n v="2815.2956559201225"/>
    <m/>
    <n v="4264"/>
    <n v="0.01"/>
    <x v="89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5"/>
    <x v="3"/>
    <x v="3"/>
    <x v="84"/>
    <n v="33.797424594919086"/>
    <n v="20"/>
    <x v="84"/>
    <n v="0.74"/>
    <n v="2859.5553245351962"/>
    <m/>
    <n v="4264"/>
    <n v="0.01"/>
    <x v="35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6"/>
    <x v="3"/>
    <x v="3"/>
    <x v="84"/>
    <n v="33.797424594919086"/>
    <n v="20"/>
    <x v="84"/>
    <n v="0.72"/>
    <n v="2802.3806845520508"/>
    <m/>
    <n v="4264"/>
    <n v="0.01"/>
    <x v="89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7"/>
    <x v="3"/>
    <x v="3"/>
    <x v="84"/>
    <n v="33.797424594919086"/>
    <n v="20"/>
    <x v="84"/>
    <n v="0.7"/>
    <n v="2736.0656496529764"/>
    <m/>
    <n v="4264"/>
    <n v="0.01"/>
    <x v="90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8"/>
    <x v="3"/>
    <x v="3"/>
    <x v="84"/>
    <n v="33.797424594919086"/>
    <n v="20"/>
    <x v="84"/>
    <n v="0.69000000000000006"/>
    <n v="2672.884217130927"/>
    <m/>
    <n v="4264"/>
    <n v="0.01"/>
    <x v="3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9"/>
    <x v="3"/>
    <x v="3"/>
    <x v="84"/>
    <n v="33.797424594919086"/>
    <n v="20"/>
    <x v="84"/>
    <n v="0.7"/>
    <n v="2704.2803514678176"/>
    <m/>
    <n v="4264"/>
    <n v="0.01"/>
    <x v="90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0"/>
    <x v="3"/>
    <x v="3"/>
    <x v="84"/>
    <n v="33.797424594919086"/>
    <n v="20"/>
    <x v="84"/>
    <n v="0.69000000000000006"/>
    <n v="2695.5480529882161"/>
    <m/>
    <n v="4264"/>
    <n v="0.01"/>
    <x v="3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1"/>
    <x v="3"/>
    <x v="3"/>
    <x v="84"/>
    <n v="33.797424594919086"/>
    <n v="20"/>
    <x v="84"/>
    <n v="0.69000000000000006"/>
    <n v="2693.8820986988571"/>
    <m/>
    <n v="4264"/>
    <n v="0.01"/>
    <x v="3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2"/>
    <x v="3"/>
    <x v="3"/>
    <x v="84"/>
    <n v="33.797424594919086"/>
    <n v="20"/>
    <x v="84"/>
    <n v="0.69000000000000006"/>
    <n v="2661.2549658592943"/>
    <m/>
    <n v="4264"/>
    <n v="0.01"/>
    <x v="3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3"/>
    <x v="3"/>
    <x v="3"/>
    <x v="84"/>
    <n v="33.797424594919086"/>
    <n v="20"/>
    <x v="84"/>
    <n v="0.64"/>
    <n v="2482.5763829127591"/>
    <m/>
    <n v="4264"/>
    <n v="0.01"/>
    <x v="5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4"/>
    <x v="3"/>
    <x v="3"/>
    <x v="84"/>
    <n v="33.797424594919086"/>
    <n v="20"/>
    <x v="84"/>
    <n v="0.61"/>
    <n v="2361.6796813296137"/>
    <m/>
    <n v="4264"/>
    <n v="0.01"/>
    <x v="158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5"/>
    <x v="3"/>
    <x v="3"/>
    <x v="84"/>
    <n v="33.797424594919086"/>
    <n v="20"/>
    <x v="84"/>
    <n v="0.57000000000000006"/>
    <n v="2221.62368541876"/>
    <m/>
    <n v="4264"/>
    <n v="0.01"/>
    <x v="145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6"/>
    <x v="3"/>
    <x v="3"/>
    <x v="84"/>
    <n v="33.797424594919086"/>
    <n v="20"/>
    <x v="84"/>
    <n v="0.67"/>
    <n v="2613.3139192514059"/>
    <m/>
    <n v="4264"/>
    <n v="0.01"/>
    <x v="118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7"/>
    <x v="3"/>
    <x v="3"/>
    <x v="84"/>
    <n v="33.797424594919086"/>
    <n v="20"/>
    <x v="84"/>
    <n v="0.57000000000000006"/>
    <n v="2220.2479442532367"/>
    <m/>
    <n v="4264"/>
    <n v="0.01"/>
    <x v="145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8"/>
    <x v="3"/>
    <x v="3"/>
    <x v="84"/>
    <n v="33.797424594919086"/>
    <n v="20"/>
    <x v="84"/>
    <n v="0.48"/>
    <n v="1873.2098854911785"/>
    <m/>
    <n v="4264"/>
    <n v="0.01"/>
    <x v="32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9"/>
    <x v="3"/>
    <x v="3"/>
    <x v="84"/>
    <n v="33.797424594919086"/>
    <n v="20"/>
    <x v="84"/>
    <n v="0.42"/>
    <n v="1614.1088991661218"/>
    <m/>
    <n v="4264"/>
    <n v="0.01"/>
    <x v="31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0"/>
    <x v="3"/>
    <x v="3"/>
    <x v="85"/>
    <n v="44.583968465009555"/>
    <n v="20"/>
    <x v="85"/>
    <n v="0.29000000000000004"/>
    <n v="1106.044464317835"/>
    <m/>
    <n v="1346.0000000000002"/>
    <n v="0.01"/>
    <x v="29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"/>
    <x v="3"/>
    <x v="3"/>
    <x v="85"/>
    <n v="44.583968465009555"/>
    <n v="20"/>
    <x v="85"/>
    <n v="0.3"/>
    <n v="1140.5697420493436"/>
    <m/>
    <n v="1346.0000000000002"/>
    <n v="0.01"/>
    <x v="53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2"/>
    <x v="3"/>
    <x v="3"/>
    <x v="85"/>
    <n v="44.583968465009555"/>
    <n v="20"/>
    <x v="85"/>
    <n v="0.31"/>
    <n v="1177.4475774460589"/>
    <m/>
    <n v="1346.0000000000002"/>
    <n v="0.01"/>
    <x v="51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3"/>
    <x v="3"/>
    <x v="3"/>
    <x v="85"/>
    <n v="44.583968465009555"/>
    <n v="20"/>
    <x v="85"/>
    <n v="0.31"/>
    <n v="1207.4672263802067"/>
    <m/>
    <n v="1346.0000000000002"/>
    <n v="0.01"/>
    <x v="51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4"/>
    <x v="3"/>
    <x v="3"/>
    <x v="85"/>
    <n v="44.583968465009555"/>
    <n v="20"/>
    <x v="85"/>
    <n v="0.32"/>
    <n v="1243.3370622261118"/>
    <m/>
    <n v="1346.0000000000002"/>
    <n v="0.01"/>
    <x v="120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5"/>
    <x v="3"/>
    <x v="3"/>
    <x v="85"/>
    <n v="44.583968465009555"/>
    <n v="20"/>
    <x v="85"/>
    <n v="0.33"/>
    <n v="1257.3598076418627"/>
    <m/>
    <n v="1346.0000000000002"/>
    <n v="0.01"/>
    <x v="54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6"/>
    <x v="3"/>
    <x v="3"/>
    <x v="85"/>
    <n v="44.583968465009555"/>
    <n v="20"/>
    <x v="85"/>
    <n v="0.31"/>
    <n v="1177.3679050477087"/>
    <m/>
    <n v="1346.0000000000002"/>
    <n v="0.01"/>
    <x v="51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7"/>
    <x v="3"/>
    <x v="3"/>
    <x v="85"/>
    <n v="44.583968465009555"/>
    <n v="20"/>
    <x v="85"/>
    <n v="0.28000000000000003"/>
    <n v="1076.0698583026758"/>
    <m/>
    <n v="1346.0000000000002"/>
    <n v="0.01"/>
    <x v="56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8"/>
    <x v="3"/>
    <x v="3"/>
    <x v="85"/>
    <n v="44.583968465009555"/>
    <n v="20"/>
    <x v="85"/>
    <n v="0.25"/>
    <n v="977.47556980497052"/>
    <m/>
    <n v="1346.0000000000002"/>
    <n v="0.01"/>
    <x v="92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9"/>
    <x v="3"/>
    <x v="3"/>
    <x v="85"/>
    <n v="44.583968465009555"/>
    <n v="20"/>
    <x v="85"/>
    <n v="0.23"/>
    <n v="873.27613305158752"/>
    <m/>
    <n v="1346.0000000000002"/>
    <n v="0.01"/>
    <x v="44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0"/>
    <x v="3"/>
    <x v="3"/>
    <x v="85"/>
    <n v="44.583968465009555"/>
    <n v="20"/>
    <x v="85"/>
    <n v="0.19"/>
    <n v="728.32796112832136"/>
    <m/>
    <n v="1346.0000000000002"/>
    <n v="0.01"/>
    <x v="27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1"/>
    <x v="3"/>
    <x v="3"/>
    <x v="85"/>
    <n v="44.583968465009555"/>
    <n v="20"/>
    <x v="85"/>
    <n v="0.17"/>
    <n v="630.86652551977625"/>
    <m/>
    <n v="1346.0000000000002"/>
    <n v="0.01"/>
    <x v="12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2"/>
    <x v="3"/>
    <x v="3"/>
    <x v="85"/>
    <n v="44.583968465009555"/>
    <n v="20"/>
    <x v="85"/>
    <n v="0.14000000000000001"/>
    <n v="536.85320613403564"/>
    <m/>
    <n v="1346.0000000000002"/>
    <n v="0.01"/>
    <x v="17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3"/>
    <x v="3"/>
    <x v="3"/>
    <x v="85"/>
    <n v="44.583968465009555"/>
    <n v="20"/>
    <x v="85"/>
    <n v="0.12"/>
    <n v="467.9813010740769"/>
    <m/>
    <n v="1346.0000000000002"/>
    <n v="0.01"/>
    <x v="14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4"/>
    <x v="3"/>
    <x v="3"/>
    <x v="85"/>
    <n v="44.583968465009555"/>
    <n v="20"/>
    <x v="85"/>
    <n v="0.11"/>
    <n v="429.27670014454634"/>
    <m/>
    <n v="1346.0000000000002"/>
    <n v="0.01"/>
    <x v="15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5"/>
    <x v="3"/>
    <x v="3"/>
    <x v="85"/>
    <n v="44.583968465009555"/>
    <n v="20"/>
    <x v="85"/>
    <n v="0.11"/>
    <n v="409.85385930105554"/>
    <m/>
    <n v="1346.0000000000002"/>
    <n v="0.01"/>
    <x v="15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6"/>
    <x v="3"/>
    <x v="3"/>
    <x v="85"/>
    <n v="44.583968465009555"/>
    <n v="20"/>
    <x v="85"/>
    <n v="0.09"/>
    <n v="335.35817841032906"/>
    <m/>
    <n v="1346.0000000000002"/>
    <n v="0.01"/>
    <x v="19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7"/>
    <x v="3"/>
    <x v="3"/>
    <x v="85"/>
    <n v="44.583968465009555"/>
    <n v="20"/>
    <x v="85"/>
    <n v="6.9999999999999993E-2"/>
    <n v="266.23005771543785"/>
    <m/>
    <n v="1346.0000000000002"/>
    <n v="0.01"/>
    <x v="20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8"/>
    <x v="3"/>
    <x v="3"/>
    <x v="85"/>
    <n v="44.583968465009555"/>
    <n v="20"/>
    <x v="85"/>
    <n v="6.0000000000000005E-2"/>
    <n v="220.12682684577604"/>
    <m/>
    <n v="1346.0000000000002"/>
    <n v="0.01"/>
    <x v="25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9"/>
    <x v="3"/>
    <x v="3"/>
    <x v="85"/>
    <n v="44.583968465009555"/>
    <n v="20"/>
    <x v="85"/>
    <n v="6.0000000000000005E-2"/>
    <n v="235.13227602714923"/>
    <m/>
    <n v="1346.0000000000002"/>
    <n v="0.01"/>
    <x v="25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0"/>
    <x v="3"/>
    <x v="3"/>
    <x v="86"/>
    <n v="54.854587584992863"/>
    <n v="20"/>
    <x v="86"/>
    <n v="0.31"/>
    <n v="1101.0628671292218"/>
    <m/>
    <n v="1304.9999999999998"/>
    <n v="0.01"/>
    <x v="51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"/>
    <x v="3"/>
    <x v="3"/>
    <x v="86"/>
    <n v="54.854587584992863"/>
    <n v="20"/>
    <x v="86"/>
    <n v="0.32"/>
    <n v="1135.770432820156"/>
    <m/>
    <n v="1304.9999999999998"/>
    <n v="0.01"/>
    <x v="120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2"/>
    <x v="3"/>
    <x v="3"/>
    <x v="86"/>
    <n v="54.854587584992863"/>
    <n v="20"/>
    <x v="86"/>
    <n v="0.33"/>
    <n v="1172.0406369281002"/>
    <m/>
    <n v="1304.9999999999998"/>
    <n v="0.01"/>
    <x v="54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3"/>
    <x v="3"/>
    <x v="3"/>
    <x v="86"/>
    <n v="54.854587584992863"/>
    <n v="20"/>
    <x v="86"/>
    <n v="0.34"/>
    <n v="1208.592133154684"/>
    <m/>
    <n v="1304.9999999999998"/>
    <n v="0.01"/>
    <x v="60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4"/>
    <x v="3"/>
    <x v="3"/>
    <x v="86"/>
    <n v="54.854587584992863"/>
    <n v="20"/>
    <x v="86"/>
    <n v="0.35000000000000003"/>
    <n v="1248.2070650728811"/>
    <m/>
    <n v="1304.9999999999998"/>
    <n v="0.01"/>
    <x v="30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5"/>
    <x v="3"/>
    <x v="3"/>
    <x v="86"/>
    <n v="54.854587584992863"/>
    <n v="20"/>
    <x v="86"/>
    <n v="0.34"/>
    <n v="1221.6410282273155"/>
    <m/>
    <n v="1304.9999999999998"/>
    <n v="0.01"/>
    <x v="60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6"/>
    <x v="3"/>
    <x v="3"/>
    <x v="86"/>
    <n v="54.854587584992863"/>
    <n v="20"/>
    <x v="86"/>
    <n v="0.31"/>
    <n v="1105.2908441230104"/>
    <m/>
    <n v="1304.9999999999998"/>
    <n v="0.01"/>
    <x v="51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7"/>
    <x v="3"/>
    <x v="3"/>
    <x v="86"/>
    <n v="54.854587584992863"/>
    <n v="20"/>
    <x v="86"/>
    <n v="0.28000000000000003"/>
    <n v="1006.2869305027381"/>
    <m/>
    <n v="1304.9999999999998"/>
    <n v="0.01"/>
    <x v="56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8"/>
    <x v="3"/>
    <x v="3"/>
    <x v="86"/>
    <n v="54.854587584992863"/>
    <n v="20"/>
    <x v="86"/>
    <n v="0.25"/>
    <n v="899.26776588282314"/>
    <m/>
    <n v="1304.9999999999998"/>
    <n v="0.01"/>
    <x v="92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9"/>
    <x v="3"/>
    <x v="3"/>
    <x v="86"/>
    <n v="54.854587584992863"/>
    <n v="20"/>
    <x v="86"/>
    <n v="0.22"/>
    <n v="788.10601618520093"/>
    <m/>
    <n v="1304.9999999999998"/>
    <n v="0.01"/>
    <x v="43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0"/>
    <x v="3"/>
    <x v="3"/>
    <x v="86"/>
    <n v="54.854587584992863"/>
    <n v="20"/>
    <x v="86"/>
    <n v="0.18000000000000002"/>
    <n v="648.69634487192513"/>
    <m/>
    <n v="1304.9999999999998"/>
    <n v="0.01"/>
    <x v="45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1"/>
    <x v="3"/>
    <x v="3"/>
    <x v="86"/>
    <n v="54.854587584992863"/>
    <n v="20"/>
    <x v="86"/>
    <n v="0.15000000000000002"/>
    <n v="527.33564669070358"/>
    <m/>
    <n v="1304.9999999999998"/>
    <n v="0.01"/>
    <x v="13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2"/>
    <x v="3"/>
    <x v="3"/>
    <x v="86"/>
    <n v="54.854587584992863"/>
    <n v="20"/>
    <x v="86"/>
    <n v="0.12"/>
    <n v="418.92317737920661"/>
    <m/>
    <n v="1304.9999999999998"/>
    <n v="0.01"/>
    <x v="14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3"/>
    <x v="3"/>
    <x v="3"/>
    <x v="86"/>
    <n v="54.854587584992863"/>
    <n v="20"/>
    <x v="86"/>
    <n v="9.9999999999999992E-2"/>
    <n v="349.77055936546446"/>
    <m/>
    <n v="1304.9999999999998"/>
    <n v="0.01"/>
    <x v="46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4"/>
    <x v="3"/>
    <x v="3"/>
    <x v="86"/>
    <n v="54.854587584992863"/>
    <n v="20"/>
    <x v="86"/>
    <n v="0.09"/>
    <n v="298.71427905545727"/>
    <m/>
    <n v="1304.9999999999998"/>
    <n v="0.01"/>
    <x v="19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5"/>
    <x v="3"/>
    <x v="3"/>
    <x v="86"/>
    <n v="54.854587584992863"/>
    <n v="20"/>
    <x v="86"/>
    <n v="6.9999999999999993E-2"/>
    <n v="251.57836638318844"/>
    <m/>
    <n v="1304.9999999999998"/>
    <n v="0.01"/>
    <x v="20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6"/>
    <x v="3"/>
    <x v="3"/>
    <x v="86"/>
    <n v="54.854587584992863"/>
    <n v="20"/>
    <x v="86"/>
    <n v="0.05"/>
    <n v="177.11446204154126"/>
    <m/>
    <n v="1304.9999999999998"/>
    <n v="0.01"/>
    <x v="21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7"/>
    <x v="3"/>
    <x v="3"/>
    <x v="86"/>
    <n v="54.854587584992863"/>
    <n v="20"/>
    <x v="86"/>
    <n v="0.05"/>
    <n v="175.81383126574735"/>
    <m/>
    <n v="1304.9999999999998"/>
    <n v="0.01"/>
    <x v="21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8"/>
    <x v="3"/>
    <x v="3"/>
    <x v="86"/>
    <n v="54.854587584992863"/>
    <n v="20"/>
    <x v="86"/>
    <n v="0.03"/>
    <n v="93.238758400064143"/>
    <m/>
    <n v="1304.9999999999998"/>
    <n v="0.01"/>
    <x v="23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9"/>
    <x v="3"/>
    <x v="3"/>
    <x v="86"/>
    <n v="54.854587584992863"/>
    <n v="20"/>
    <x v="86"/>
    <n v="0.03"/>
    <n v="91.711870104105827"/>
    <m/>
    <n v="1304.9999999999998"/>
    <n v="0.01"/>
    <x v="23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0"/>
    <x v="3"/>
    <x v="3"/>
    <x v="87"/>
    <n v="63.705762529916711"/>
    <n v="20"/>
    <x v="87"/>
    <n v="0.29000000000000004"/>
    <n v="1230.9778778714692"/>
    <m/>
    <n v="1143"/>
    <n v="0.01"/>
    <x v="2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"/>
    <x v="3"/>
    <x v="3"/>
    <x v="87"/>
    <n v="63.705762529916711"/>
    <n v="20"/>
    <x v="87"/>
    <n v="0.3"/>
    <n v="1252.4609528805047"/>
    <m/>
    <n v="1143"/>
    <n v="0.01"/>
    <x v="53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2"/>
    <x v="3"/>
    <x v="3"/>
    <x v="87"/>
    <n v="63.705762529916711"/>
    <n v="20"/>
    <x v="87"/>
    <n v="0.3"/>
    <n v="1277.3948390600601"/>
    <m/>
    <n v="1143"/>
    <n v="0.01"/>
    <x v="53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3"/>
    <x v="3"/>
    <x v="3"/>
    <x v="87"/>
    <n v="63.705762529916711"/>
    <n v="20"/>
    <x v="87"/>
    <n v="0.31"/>
    <n v="1299.6370969644804"/>
    <m/>
    <n v="1143"/>
    <n v="0.01"/>
    <x v="51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4"/>
    <x v="3"/>
    <x v="3"/>
    <x v="87"/>
    <n v="63.705762529916711"/>
    <n v="20"/>
    <x v="87"/>
    <n v="0.31"/>
    <n v="1292.4281644871967"/>
    <m/>
    <n v="1143"/>
    <n v="0.01"/>
    <x v="51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5"/>
    <x v="3"/>
    <x v="3"/>
    <x v="87"/>
    <n v="63.705762529916711"/>
    <n v="20"/>
    <x v="87"/>
    <n v="0.29000000000000004"/>
    <n v="1207.0968016520433"/>
    <m/>
    <n v="1143"/>
    <n v="0.01"/>
    <x v="2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6"/>
    <x v="3"/>
    <x v="3"/>
    <x v="87"/>
    <n v="63.705762529916711"/>
    <n v="20"/>
    <x v="87"/>
    <n v="0.25"/>
    <n v="1063.8457185865866"/>
    <m/>
    <n v="1143"/>
    <n v="0.01"/>
    <x v="92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7"/>
    <x v="3"/>
    <x v="3"/>
    <x v="87"/>
    <n v="63.705762529916711"/>
    <n v="20"/>
    <x v="87"/>
    <n v="0.22"/>
    <n v="930.0810016101741"/>
    <m/>
    <n v="1143"/>
    <n v="0.01"/>
    <x v="43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8"/>
    <x v="3"/>
    <x v="3"/>
    <x v="87"/>
    <n v="63.705762529916711"/>
    <n v="20"/>
    <x v="87"/>
    <n v="0.2"/>
    <n v="815.24195359646649"/>
    <m/>
    <n v="1143"/>
    <n v="0.01"/>
    <x v="4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9"/>
    <x v="3"/>
    <x v="3"/>
    <x v="87"/>
    <n v="63.705762529916711"/>
    <n v="20"/>
    <x v="87"/>
    <n v="0.17"/>
    <n v="715.88416081186892"/>
    <m/>
    <n v="1143"/>
    <n v="0.01"/>
    <x v="12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0"/>
    <x v="3"/>
    <x v="3"/>
    <x v="87"/>
    <n v="63.705762529916711"/>
    <n v="20"/>
    <x v="87"/>
    <n v="0.15000000000000002"/>
    <n v="607.59614139216524"/>
    <m/>
    <n v="1143"/>
    <n v="0.01"/>
    <x v="13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1"/>
    <x v="3"/>
    <x v="3"/>
    <x v="87"/>
    <n v="63.705762529916711"/>
    <n v="20"/>
    <x v="87"/>
    <n v="0.13"/>
    <n v="522.16404254532961"/>
    <m/>
    <n v="1143"/>
    <n v="0.01"/>
    <x v="16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2"/>
    <x v="3"/>
    <x v="3"/>
    <x v="87"/>
    <n v="63.705762529916711"/>
    <n v="20"/>
    <x v="87"/>
    <n v="0.11"/>
    <n v="443.11608922424693"/>
    <m/>
    <n v="1143"/>
    <n v="0.01"/>
    <x v="15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3"/>
    <x v="3"/>
    <x v="3"/>
    <x v="87"/>
    <n v="63.705762529916711"/>
    <n v="20"/>
    <x v="87"/>
    <n v="0.09"/>
    <n v="377.39435367381111"/>
    <m/>
    <n v="1143"/>
    <n v="0.01"/>
    <x v="1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4"/>
    <x v="3"/>
    <x v="3"/>
    <x v="87"/>
    <n v="63.705762529916711"/>
    <n v="20"/>
    <x v="87"/>
    <n v="0.08"/>
    <n v="326.47382905881716"/>
    <m/>
    <n v="1143"/>
    <n v="0.01"/>
    <x v="24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5"/>
    <x v="3"/>
    <x v="3"/>
    <x v="87"/>
    <n v="63.705762529916711"/>
    <n v="20"/>
    <x v="87"/>
    <n v="6.9999999999999993E-2"/>
    <n v="267.30961025706966"/>
    <m/>
    <n v="1143"/>
    <n v="0.01"/>
    <x v="20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6"/>
    <x v="3"/>
    <x v="3"/>
    <x v="87"/>
    <n v="63.705762529916711"/>
    <n v="20"/>
    <x v="87"/>
    <n v="0.05"/>
    <n v="175.96853172714307"/>
    <m/>
    <n v="1143"/>
    <n v="0.01"/>
    <x v="21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7"/>
    <x v="3"/>
    <x v="3"/>
    <x v="87"/>
    <n v="63.705762529916711"/>
    <n v="20"/>
    <x v="87"/>
    <n v="0.04"/>
    <n v="163.05555742115351"/>
    <m/>
    <n v="1143"/>
    <n v="0.01"/>
    <x v="22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8"/>
    <x v="3"/>
    <x v="3"/>
    <x v="87"/>
    <n v="63.705762529916711"/>
    <n v="20"/>
    <x v="87"/>
    <n v="0.04"/>
    <n v="153.22913324840471"/>
    <m/>
    <n v="1143"/>
    <n v="0.01"/>
    <x v="22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9"/>
    <x v="3"/>
    <x v="3"/>
    <x v="87"/>
    <n v="63.705762529916711"/>
    <n v="20"/>
    <x v="87"/>
    <n v="0.04"/>
    <n v="147.79163446567452"/>
    <m/>
    <n v="1143"/>
    <n v="0.01"/>
    <x v="22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0"/>
    <x v="3"/>
    <x v="3"/>
    <x v="88"/>
    <n v="74.577980473020276"/>
    <n v="20"/>
    <x v="88"/>
    <n v="0.22"/>
    <n v="658.83674193956631"/>
    <m/>
    <n v="995.00000000000011"/>
    <n v="0.01"/>
    <x v="43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"/>
    <x v="3"/>
    <x v="3"/>
    <x v="88"/>
    <n v="74.577980473020276"/>
    <n v="20"/>
    <x v="88"/>
    <n v="0.23"/>
    <n v="681.85689097614534"/>
    <m/>
    <n v="995.00000000000011"/>
    <n v="0.01"/>
    <x v="44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2"/>
    <x v="3"/>
    <x v="3"/>
    <x v="88"/>
    <n v="74.577980473020276"/>
    <n v="20"/>
    <x v="88"/>
    <n v="0.24000000000000002"/>
    <n v="710.66642489307276"/>
    <m/>
    <n v="995.00000000000011"/>
    <n v="0.01"/>
    <x v="28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3"/>
    <x v="3"/>
    <x v="3"/>
    <x v="88"/>
    <n v="74.577980473020276"/>
    <n v="20"/>
    <x v="88"/>
    <n v="0.25"/>
    <n v="738.57788543025231"/>
    <m/>
    <n v="995.00000000000011"/>
    <n v="0.01"/>
    <x v="92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4"/>
    <x v="3"/>
    <x v="3"/>
    <x v="88"/>
    <n v="74.577980473020276"/>
    <n v="20"/>
    <x v="88"/>
    <n v="0.26"/>
    <n v="767.91425096174271"/>
    <m/>
    <n v="995.00000000000011"/>
    <n v="0.01"/>
    <x v="61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5"/>
    <x v="3"/>
    <x v="3"/>
    <x v="88"/>
    <n v="74.577980473020276"/>
    <n v="20"/>
    <x v="88"/>
    <n v="0.26"/>
    <n v="754.95504071042274"/>
    <m/>
    <n v="995.00000000000011"/>
    <n v="0.01"/>
    <x v="61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6"/>
    <x v="3"/>
    <x v="3"/>
    <x v="88"/>
    <n v="74.577980473020276"/>
    <n v="20"/>
    <x v="88"/>
    <n v="0.24000000000000002"/>
    <n v="693.92163530400637"/>
    <m/>
    <n v="995.00000000000011"/>
    <n v="0.01"/>
    <x v="28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7"/>
    <x v="3"/>
    <x v="3"/>
    <x v="88"/>
    <n v="74.577980473020276"/>
    <n v="20"/>
    <x v="88"/>
    <n v="0.22"/>
    <n v="637.87992342675636"/>
    <m/>
    <n v="995.00000000000011"/>
    <n v="0.01"/>
    <x v="43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8"/>
    <x v="3"/>
    <x v="3"/>
    <x v="88"/>
    <n v="74.577980473020276"/>
    <n v="20"/>
    <x v="88"/>
    <n v="0.2"/>
    <n v="577.9657328881724"/>
    <m/>
    <n v="995.00000000000011"/>
    <n v="0.01"/>
    <x v="49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9"/>
    <x v="3"/>
    <x v="3"/>
    <x v="88"/>
    <n v="74.577980473020276"/>
    <n v="20"/>
    <x v="88"/>
    <n v="0.17"/>
    <n v="508.61716937806329"/>
    <m/>
    <n v="995.00000000000011"/>
    <n v="0.01"/>
    <x v="12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0"/>
    <x v="3"/>
    <x v="3"/>
    <x v="88"/>
    <n v="74.577980473020276"/>
    <n v="20"/>
    <x v="88"/>
    <n v="0.14000000000000001"/>
    <n v="421.21306911405026"/>
    <m/>
    <n v="995.00000000000011"/>
    <n v="0.01"/>
    <x v="17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1"/>
    <x v="3"/>
    <x v="3"/>
    <x v="88"/>
    <n v="74.577980473020276"/>
    <n v="20"/>
    <x v="88"/>
    <n v="0.12"/>
    <n v="337.46534968801274"/>
    <m/>
    <n v="995.00000000000011"/>
    <n v="0.01"/>
    <x v="14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2"/>
    <x v="3"/>
    <x v="3"/>
    <x v="88"/>
    <n v="74.577980473020276"/>
    <n v="20"/>
    <x v="88"/>
    <n v="0.09"/>
    <n v="261.34860647932533"/>
    <m/>
    <n v="995.00000000000011"/>
    <n v="0.01"/>
    <x v="19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3"/>
    <x v="3"/>
    <x v="3"/>
    <x v="88"/>
    <n v="74.577980473020276"/>
    <n v="20"/>
    <x v="88"/>
    <n v="0.08"/>
    <n v="212.2172694828366"/>
    <m/>
    <n v="995.00000000000011"/>
    <n v="0.01"/>
    <x v="24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4"/>
    <x v="3"/>
    <x v="3"/>
    <x v="88"/>
    <n v="74.577980473020276"/>
    <n v="20"/>
    <x v="88"/>
    <n v="6.9999999999999993E-2"/>
    <n v="182.48272586581362"/>
    <m/>
    <n v="995.00000000000011"/>
    <n v="0.01"/>
    <x v="20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5"/>
    <x v="3"/>
    <x v="3"/>
    <x v="88"/>
    <n v="74.577980473020276"/>
    <n v="20"/>
    <x v="88"/>
    <n v="6.0000000000000005E-2"/>
    <n v="161.7462495769812"/>
    <m/>
    <n v="995.00000000000011"/>
    <n v="0.01"/>
    <x v="25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6"/>
    <x v="3"/>
    <x v="3"/>
    <x v="88"/>
    <n v="74.577980473020276"/>
    <n v="20"/>
    <x v="88"/>
    <n v="0.04"/>
    <n v="113.64513394579529"/>
    <m/>
    <n v="995.00000000000011"/>
    <n v="0.01"/>
    <x v="22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7"/>
    <x v="3"/>
    <x v="3"/>
    <x v="88"/>
    <n v="74.577980473020276"/>
    <n v="20"/>
    <x v="88"/>
    <n v="0.04"/>
    <n v="110.02038034272057"/>
    <m/>
    <n v="995.00000000000011"/>
    <n v="0.01"/>
    <x v="22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8"/>
    <x v="3"/>
    <x v="3"/>
    <x v="88"/>
    <n v="74.577980473020276"/>
    <n v="20"/>
    <x v="88"/>
    <n v="0.04"/>
    <n v="107.46776584406624"/>
    <m/>
    <n v="995.00000000000011"/>
    <n v="0.01"/>
    <x v="22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9"/>
    <x v="3"/>
    <x v="3"/>
    <x v="88"/>
    <n v="74.577980473020276"/>
    <n v="20"/>
    <x v="88"/>
    <n v="0.04"/>
    <n v="107.78572672628994"/>
    <m/>
    <n v="995.00000000000011"/>
    <n v="0.01"/>
    <x v="22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0"/>
    <x v="3"/>
    <x v="3"/>
    <x v="89"/>
    <n v="86.528231965150326"/>
    <n v="20"/>
    <x v="89"/>
    <n v="0.29000000000000004"/>
    <n v="676.21310414607888"/>
    <m/>
    <n v="1062.0000000000002"/>
    <n v="0.01"/>
    <x v="29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"/>
    <x v="3"/>
    <x v="3"/>
    <x v="89"/>
    <n v="86.528231965150326"/>
    <n v="20"/>
    <x v="89"/>
    <n v="0.28000000000000003"/>
    <n v="664.94758335281892"/>
    <m/>
    <n v="1062.0000000000002"/>
    <n v="0.01"/>
    <x v="56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2"/>
    <x v="3"/>
    <x v="3"/>
    <x v="89"/>
    <n v="86.528231965150326"/>
    <n v="20"/>
    <x v="89"/>
    <n v="0.28000000000000003"/>
    <n v="655.58961219786443"/>
    <m/>
    <n v="1062.0000000000002"/>
    <n v="0.01"/>
    <x v="56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3"/>
    <x v="3"/>
    <x v="3"/>
    <x v="89"/>
    <n v="86.528231965150326"/>
    <n v="20"/>
    <x v="89"/>
    <n v="0.27"/>
    <n v="646.63490438510291"/>
    <m/>
    <n v="1062.0000000000002"/>
    <n v="0.01"/>
    <x v="50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4"/>
    <x v="3"/>
    <x v="3"/>
    <x v="89"/>
    <n v="86.528231965150326"/>
    <n v="20"/>
    <x v="89"/>
    <n v="0.27"/>
    <n v="641.84962186624614"/>
    <m/>
    <n v="1062.0000000000002"/>
    <n v="0.01"/>
    <x v="50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5"/>
    <x v="3"/>
    <x v="3"/>
    <x v="89"/>
    <n v="86.528231965150326"/>
    <n v="20"/>
    <x v="89"/>
    <n v="0.25"/>
    <n v="590.29304168878764"/>
    <m/>
    <n v="1062.0000000000002"/>
    <n v="0.01"/>
    <x v="92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6"/>
    <x v="3"/>
    <x v="3"/>
    <x v="89"/>
    <n v="86.528231965150326"/>
    <n v="20"/>
    <x v="89"/>
    <n v="0.21000000000000002"/>
    <n v="500.0929735618094"/>
    <m/>
    <n v="1062.0000000000002"/>
    <n v="0.01"/>
    <x v="11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7"/>
    <x v="3"/>
    <x v="3"/>
    <x v="89"/>
    <n v="86.528231965150326"/>
    <n v="20"/>
    <x v="89"/>
    <n v="0.18000000000000002"/>
    <n v="430.49278281238935"/>
    <m/>
    <n v="1062.0000000000002"/>
    <n v="0.01"/>
    <x v="45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8"/>
    <x v="3"/>
    <x v="3"/>
    <x v="89"/>
    <n v="86.528231965150326"/>
    <n v="20"/>
    <x v="89"/>
    <n v="0.16"/>
    <n v="376.3779582900325"/>
    <m/>
    <n v="1062.0000000000002"/>
    <n v="0.01"/>
    <x v="18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9"/>
    <x v="3"/>
    <x v="3"/>
    <x v="89"/>
    <n v="86.528231965150326"/>
    <n v="20"/>
    <x v="89"/>
    <n v="0.14000000000000001"/>
    <n v="330.82263930760882"/>
    <m/>
    <n v="1062.0000000000002"/>
    <n v="0.01"/>
    <x v="17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0"/>
    <x v="3"/>
    <x v="3"/>
    <x v="89"/>
    <n v="86.528231965150326"/>
    <n v="20"/>
    <x v="89"/>
    <n v="0.13"/>
    <n v="294.85883350936496"/>
    <m/>
    <n v="1062.0000000000002"/>
    <n v="0.01"/>
    <x v="16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1"/>
    <x v="3"/>
    <x v="3"/>
    <x v="89"/>
    <n v="86.528231965150326"/>
    <n v="20"/>
    <x v="89"/>
    <n v="0.12"/>
    <n v="264.08140812783711"/>
    <m/>
    <n v="1062.0000000000002"/>
    <n v="0.01"/>
    <x v="14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2"/>
    <x v="3"/>
    <x v="3"/>
    <x v="89"/>
    <n v="86.528231965150326"/>
    <n v="20"/>
    <x v="89"/>
    <n v="0.11"/>
    <n v="241.00250529385963"/>
    <m/>
    <n v="1062.0000000000002"/>
    <n v="0.01"/>
    <x v="15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3"/>
    <x v="3"/>
    <x v="3"/>
    <x v="89"/>
    <n v="86.528231965150326"/>
    <n v="20"/>
    <x v="89"/>
    <n v="9.9999999999999992E-2"/>
    <n v="219.2961181808183"/>
    <m/>
    <n v="1062.0000000000002"/>
    <n v="0.01"/>
    <x v="46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4"/>
    <x v="3"/>
    <x v="3"/>
    <x v="89"/>
    <n v="86.528231965150326"/>
    <n v="20"/>
    <x v="89"/>
    <n v="0.09"/>
    <n v="204.58236313003272"/>
    <m/>
    <n v="1062.0000000000002"/>
    <n v="0.01"/>
    <x v="19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5"/>
    <x v="3"/>
    <x v="3"/>
    <x v="89"/>
    <n v="86.528231965150326"/>
    <n v="20"/>
    <x v="89"/>
    <n v="0.08"/>
    <n v="185.38431358436102"/>
    <m/>
    <n v="1062.0000000000002"/>
    <n v="0.01"/>
    <x v="24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6"/>
    <x v="3"/>
    <x v="3"/>
    <x v="89"/>
    <n v="86.528231965150326"/>
    <n v="20"/>
    <x v="89"/>
    <n v="6.0000000000000005E-2"/>
    <n v="136.36442334837008"/>
    <m/>
    <n v="1062.0000000000002"/>
    <n v="0.01"/>
    <x v="25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7"/>
    <x v="3"/>
    <x v="3"/>
    <x v="89"/>
    <n v="86.528231965150326"/>
    <n v="20"/>
    <x v="89"/>
    <n v="6.0000000000000005E-2"/>
    <n v="130.18018866862164"/>
    <m/>
    <n v="1062.0000000000002"/>
    <n v="0.01"/>
    <x v="25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8"/>
    <x v="3"/>
    <x v="3"/>
    <x v="89"/>
    <n v="86.528231965150326"/>
    <n v="20"/>
    <x v="89"/>
    <n v="6.0000000000000005E-2"/>
    <n v="123.98440490571919"/>
    <m/>
    <n v="1062.0000000000002"/>
    <n v="0.01"/>
    <x v="25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9"/>
    <x v="3"/>
    <x v="3"/>
    <x v="89"/>
    <n v="86.528231965150326"/>
    <n v="20"/>
    <x v="89"/>
    <n v="0.05"/>
    <n v="119.8960458850092"/>
    <m/>
    <n v="1062.0000000000002"/>
    <n v="0.01"/>
    <x v="21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0"/>
    <x v="3"/>
    <x v="3"/>
    <x v="90"/>
    <n v="96.950087124518689"/>
    <n v="20"/>
    <x v="90"/>
    <n v="0.18000000000000002"/>
    <n v="453.51530800666904"/>
    <m/>
    <n v="910"/>
    <n v="0.01"/>
    <x v="45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"/>
    <x v="3"/>
    <x v="3"/>
    <x v="90"/>
    <n v="96.950087124518689"/>
    <n v="20"/>
    <x v="90"/>
    <n v="0.18000000000000002"/>
    <n v="464.90314338213466"/>
    <m/>
    <n v="910"/>
    <n v="0.01"/>
    <x v="45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2"/>
    <x v="3"/>
    <x v="3"/>
    <x v="90"/>
    <n v="96.950087124518689"/>
    <n v="20"/>
    <x v="90"/>
    <n v="0.19"/>
    <n v="478.90516861587156"/>
    <m/>
    <n v="910"/>
    <n v="0.01"/>
    <x v="27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3"/>
    <x v="3"/>
    <x v="3"/>
    <x v="90"/>
    <n v="96.950087124518689"/>
    <n v="20"/>
    <x v="90"/>
    <n v="0.19"/>
    <n v="494.5057190779786"/>
    <m/>
    <n v="910"/>
    <n v="0.01"/>
    <x v="27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4"/>
    <x v="3"/>
    <x v="3"/>
    <x v="90"/>
    <n v="96.950087124518689"/>
    <n v="20"/>
    <x v="90"/>
    <n v="0.2"/>
    <n v="512.32295428127816"/>
    <m/>
    <n v="910"/>
    <n v="0.01"/>
    <x v="49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5"/>
    <x v="3"/>
    <x v="3"/>
    <x v="90"/>
    <n v="96.950087124518689"/>
    <n v="20"/>
    <x v="90"/>
    <n v="0.2"/>
    <n v="499.42578566673001"/>
    <m/>
    <n v="910"/>
    <n v="0.01"/>
    <x v="49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6"/>
    <x v="3"/>
    <x v="3"/>
    <x v="90"/>
    <n v="96.950087124518689"/>
    <n v="20"/>
    <x v="90"/>
    <n v="0.18000000000000002"/>
    <n v="456.65982027776334"/>
    <m/>
    <n v="910"/>
    <n v="0.01"/>
    <x v="45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7"/>
    <x v="3"/>
    <x v="3"/>
    <x v="90"/>
    <n v="96.950087124518689"/>
    <n v="20"/>
    <x v="90"/>
    <n v="0.17"/>
    <n v="423.03193087044849"/>
    <m/>
    <n v="910"/>
    <n v="0.01"/>
    <x v="12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8"/>
    <x v="3"/>
    <x v="3"/>
    <x v="90"/>
    <n v="96.950087124518689"/>
    <n v="20"/>
    <x v="90"/>
    <n v="0.16"/>
    <n v="394.64450304858428"/>
    <m/>
    <n v="910"/>
    <n v="0.01"/>
    <x v="18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9"/>
    <x v="3"/>
    <x v="3"/>
    <x v="90"/>
    <n v="96.950087124518689"/>
    <n v="20"/>
    <x v="90"/>
    <n v="0.15000000000000002"/>
    <n v="367.72342023017848"/>
    <m/>
    <n v="910"/>
    <n v="0.01"/>
    <x v="13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0"/>
    <x v="3"/>
    <x v="3"/>
    <x v="90"/>
    <n v="96.950087124518689"/>
    <n v="20"/>
    <x v="90"/>
    <n v="0.13"/>
    <n v="336.78512282790035"/>
    <m/>
    <n v="910"/>
    <n v="0.01"/>
    <x v="16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1"/>
    <x v="3"/>
    <x v="3"/>
    <x v="90"/>
    <n v="96.950087124518689"/>
    <n v="20"/>
    <x v="90"/>
    <n v="0.12"/>
    <n v="306.41106270125323"/>
    <m/>
    <n v="910"/>
    <n v="0.01"/>
    <x v="14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2"/>
    <x v="3"/>
    <x v="3"/>
    <x v="90"/>
    <n v="96.950087124518689"/>
    <n v="20"/>
    <x v="90"/>
    <n v="0.11"/>
    <n v="279.12720941260528"/>
    <m/>
    <n v="910"/>
    <n v="0.01"/>
    <x v="15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3"/>
    <x v="3"/>
    <x v="3"/>
    <x v="90"/>
    <n v="96.950087124518689"/>
    <n v="20"/>
    <x v="90"/>
    <n v="9.9999999999999992E-2"/>
    <n v="255.21887315671827"/>
    <m/>
    <n v="910"/>
    <n v="0.01"/>
    <x v="46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4"/>
    <x v="3"/>
    <x v="3"/>
    <x v="90"/>
    <n v="96.950087124518689"/>
    <n v="20"/>
    <x v="90"/>
    <n v="9.9999999999999992E-2"/>
    <n v="252.7869652672176"/>
    <m/>
    <n v="910"/>
    <n v="0.01"/>
    <x v="46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5"/>
    <x v="3"/>
    <x v="3"/>
    <x v="90"/>
    <n v="96.950087124518689"/>
    <n v="20"/>
    <x v="90"/>
    <n v="0.09"/>
    <n v="230.60315032761599"/>
    <m/>
    <n v="910"/>
    <n v="0.01"/>
    <x v="19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6"/>
    <x v="3"/>
    <x v="3"/>
    <x v="90"/>
    <n v="96.950087124518689"/>
    <n v="20"/>
    <x v="90"/>
    <n v="0.08"/>
    <n v="193.54222530551417"/>
    <m/>
    <n v="910"/>
    <n v="0.01"/>
    <x v="24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7"/>
    <x v="3"/>
    <x v="3"/>
    <x v="90"/>
    <n v="96.950087124518689"/>
    <n v="20"/>
    <x v="90"/>
    <n v="0.08"/>
    <n v="184.47142157315994"/>
    <m/>
    <n v="910"/>
    <n v="0.01"/>
    <x v="24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8"/>
    <x v="3"/>
    <x v="3"/>
    <x v="90"/>
    <n v="96.950087124518689"/>
    <n v="20"/>
    <x v="90"/>
    <n v="6.9999999999999993E-2"/>
    <n v="176.53564098804449"/>
    <m/>
    <n v="910"/>
    <n v="0.01"/>
    <x v="20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9"/>
    <x v="3"/>
    <x v="3"/>
    <x v="90"/>
    <n v="96.950087124518689"/>
    <n v="20"/>
    <x v="90"/>
    <n v="6.9999999999999993E-2"/>
    <n v="173.00942961404377"/>
    <m/>
    <n v="910"/>
    <n v="0.01"/>
    <x v="20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0"/>
    <x v="3"/>
    <x v="3"/>
    <x v="91"/>
    <n v="105.23493574127369"/>
    <n v="20"/>
    <x v="91"/>
    <n v="6.9999999999999993E-2"/>
    <n v="311.33505382874853"/>
    <m/>
    <n v="415"/>
    <n v="0.01"/>
    <x v="20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"/>
    <x v="3"/>
    <x v="3"/>
    <x v="91"/>
    <n v="105.23493574127369"/>
    <n v="20"/>
    <x v="91"/>
    <n v="6.9999999999999993E-2"/>
    <n v="314.1251686225965"/>
    <m/>
    <n v="415"/>
    <n v="0.01"/>
    <x v="20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2"/>
    <x v="3"/>
    <x v="3"/>
    <x v="91"/>
    <n v="105.23493574127369"/>
    <n v="20"/>
    <x v="91"/>
    <n v="6.9999999999999993E-2"/>
    <n v="317.6449611372758"/>
    <m/>
    <n v="415"/>
    <n v="0.01"/>
    <x v="20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3"/>
    <x v="3"/>
    <x v="3"/>
    <x v="91"/>
    <n v="105.23493574127369"/>
    <n v="20"/>
    <x v="91"/>
    <n v="6.9999999999999993E-2"/>
    <n v="321.56590379302469"/>
    <m/>
    <n v="415"/>
    <n v="0.01"/>
    <x v="20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4"/>
    <x v="3"/>
    <x v="3"/>
    <x v="91"/>
    <n v="105.23493574127369"/>
    <n v="20"/>
    <x v="91"/>
    <n v="6.9999999999999993E-2"/>
    <n v="325.98247360923597"/>
    <m/>
    <n v="415"/>
    <n v="0.01"/>
    <x v="20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5"/>
    <x v="3"/>
    <x v="3"/>
    <x v="91"/>
    <n v="105.23493574127369"/>
    <n v="20"/>
    <x v="91"/>
    <n v="6.9999999999999993E-2"/>
    <n v="320.03688101922882"/>
    <m/>
    <n v="415"/>
    <n v="0.01"/>
    <x v="20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6"/>
    <x v="3"/>
    <x v="3"/>
    <x v="91"/>
    <n v="105.23493574127369"/>
    <n v="20"/>
    <x v="91"/>
    <n v="6.9999999999999993E-2"/>
    <n v="306.01374458694715"/>
    <m/>
    <n v="415"/>
    <n v="0.01"/>
    <x v="20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7"/>
    <x v="3"/>
    <x v="3"/>
    <x v="91"/>
    <n v="105.23493574127369"/>
    <n v="20"/>
    <x v="91"/>
    <n v="6.9999999999999993E-2"/>
    <n v="295.48252602256167"/>
    <m/>
    <n v="415"/>
    <n v="0.01"/>
    <x v="20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8"/>
    <x v="3"/>
    <x v="3"/>
    <x v="91"/>
    <n v="105.23493574127369"/>
    <n v="20"/>
    <x v="91"/>
    <n v="6.9999999999999993E-2"/>
    <n v="287.11989670289768"/>
    <m/>
    <n v="415"/>
    <n v="0.01"/>
    <x v="20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9"/>
    <x v="3"/>
    <x v="3"/>
    <x v="91"/>
    <n v="105.23493574127369"/>
    <n v="20"/>
    <x v="91"/>
    <n v="6.0000000000000005E-2"/>
    <n v="281.3437701718409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0"/>
    <x v="3"/>
    <x v="3"/>
    <x v="91"/>
    <n v="105.23493574127369"/>
    <n v="20"/>
    <x v="91"/>
    <n v="6.0000000000000005E-2"/>
    <n v="275.06455600271767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1"/>
    <x v="3"/>
    <x v="3"/>
    <x v="91"/>
    <n v="105.23493574127369"/>
    <n v="20"/>
    <x v="91"/>
    <n v="6.0000000000000005E-2"/>
    <n v="270.70991456524138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2"/>
    <x v="3"/>
    <x v="3"/>
    <x v="91"/>
    <n v="105.23493574127369"/>
    <n v="20"/>
    <x v="91"/>
    <n v="6.0000000000000005E-2"/>
    <n v="266.37453186027511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3"/>
    <x v="3"/>
    <x v="3"/>
    <x v="91"/>
    <n v="105.23493574127369"/>
    <n v="20"/>
    <x v="91"/>
    <n v="6.0000000000000005E-2"/>
    <n v="261.58669871943033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4"/>
    <x v="3"/>
    <x v="3"/>
    <x v="91"/>
    <n v="105.23493574127369"/>
    <n v="20"/>
    <x v="91"/>
    <n v="6.0000000000000005E-2"/>
    <n v="257.39770766157864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5"/>
    <x v="3"/>
    <x v="3"/>
    <x v="91"/>
    <n v="105.23493574127369"/>
    <n v="20"/>
    <x v="91"/>
    <n v="6.0000000000000005E-2"/>
    <n v="253.51242786335104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6"/>
    <x v="3"/>
    <x v="3"/>
    <x v="91"/>
    <n v="105.23493574127369"/>
    <n v="20"/>
    <x v="91"/>
    <n v="6.0000000000000005E-2"/>
    <n v="242.91012093485256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7"/>
    <x v="3"/>
    <x v="3"/>
    <x v="91"/>
    <n v="105.23493574127369"/>
    <n v="20"/>
    <x v="91"/>
    <n v="6.0000000000000005E-2"/>
    <n v="238.96872972825142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8"/>
    <x v="3"/>
    <x v="3"/>
    <x v="91"/>
    <n v="105.23493574127369"/>
    <n v="20"/>
    <x v="91"/>
    <n v="0.05"/>
    <n v="234.86679782595311"/>
    <m/>
    <n v="415"/>
    <n v="0.01"/>
    <x v="21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9"/>
    <x v="3"/>
    <x v="3"/>
    <x v="91"/>
    <n v="105.23493574127369"/>
    <n v="20"/>
    <x v="91"/>
    <n v="6.0000000000000005E-2"/>
    <n v="240.35093444330096"/>
    <m/>
    <n v="415"/>
    <n v="0.01"/>
    <x v="25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0"/>
    <x v="3"/>
    <x v="3"/>
    <x v="92"/>
    <n v="115.6622773837321"/>
    <n v="20"/>
    <x v="92"/>
    <n v="0.12"/>
    <n v="274.54648941480826"/>
    <m/>
    <n v="599.00000000000011"/>
    <n v="0.01"/>
    <x v="14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"/>
    <x v="3"/>
    <x v="3"/>
    <x v="92"/>
    <n v="115.6622773837321"/>
    <n v="20"/>
    <x v="92"/>
    <n v="0.13"/>
    <n v="296.77051599592357"/>
    <m/>
    <n v="599.00000000000011"/>
    <n v="0.01"/>
    <x v="16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2"/>
    <x v="3"/>
    <x v="3"/>
    <x v="92"/>
    <n v="115.6622773837321"/>
    <n v="20"/>
    <x v="92"/>
    <n v="0.13"/>
    <n v="318.87592191748439"/>
    <m/>
    <n v="599.00000000000011"/>
    <n v="0.01"/>
    <x v="16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3"/>
    <x v="3"/>
    <x v="3"/>
    <x v="92"/>
    <n v="115.6622773837321"/>
    <n v="20"/>
    <x v="92"/>
    <n v="0.14000000000000001"/>
    <n v="340.23517106032523"/>
    <m/>
    <n v="599.00000000000011"/>
    <n v="0.01"/>
    <x v="17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4"/>
    <x v="3"/>
    <x v="3"/>
    <x v="92"/>
    <n v="115.6622773837321"/>
    <n v="20"/>
    <x v="92"/>
    <n v="0.15000000000000002"/>
    <n v="360.6559926103331"/>
    <m/>
    <n v="599.00000000000011"/>
    <n v="0.01"/>
    <x v="13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5"/>
    <x v="3"/>
    <x v="3"/>
    <x v="92"/>
    <n v="115.6622773837321"/>
    <n v="20"/>
    <x v="92"/>
    <n v="0.15000000000000002"/>
    <n v="354.24707833092174"/>
    <m/>
    <n v="599.00000000000011"/>
    <n v="0.01"/>
    <x v="13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6"/>
    <x v="3"/>
    <x v="3"/>
    <x v="92"/>
    <n v="115.6622773837321"/>
    <n v="20"/>
    <x v="92"/>
    <n v="0.13"/>
    <n v="320.05573304651512"/>
    <m/>
    <n v="599.00000000000011"/>
    <n v="0.01"/>
    <x v="16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7"/>
    <x v="3"/>
    <x v="3"/>
    <x v="92"/>
    <n v="115.6622773837321"/>
    <n v="20"/>
    <x v="92"/>
    <n v="0.12"/>
    <n v="290.4631993430437"/>
    <m/>
    <n v="599.00000000000011"/>
    <n v="0.01"/>
    <x v="14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8"/>
    <x v="3"/>
    <x v="3"/>
    <x v="92"/>
    <n v="115.6622773837321"/>
    <n v="20"/>
    <x v="92"/>
    <n v="0.11"/>
    <n v="262.79178265606549"/>
    <m/>
    <n v="599.00000000000011"/>
    <n v="0.01"/>
    <x v="15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9"/>
    <x v="3"/>
    <x v="3"/>
    <x v="92"/>
    <n v="115.6622773837321"/>
    <n v="20"/>
    <x v="92"/>
    <n v="9.9999999999999992E-2"/>
    <n v="235.45060301210265"/>
    <m/>
    <n v="599.00000000000011"/>
    <n v="0.01"/>
    <x v="46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0"/>
    <x v="3"/>
    <x v="3"/>
    <x v="92"/>
    <n v="115.6622773837321"/>
    <n v="20"/>
    <x v="92"/>
    <n v="0.08"/>
    <n v="187.97586688758744"/>
    <m/>
    <n v="599.00000000000011"/>
    <n v="0.01"/>
    <x v="24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1"/>
    <x v="3"/>
    <x v="3"/>
    <x v="92"/>
    <n v="115.6622773837321"/>
    <n v="20"/>
    <x v="92"/>
    <n v="6.9999999999999993E-2"/>
    <n v="164.82394318339374"/>
    <m/>
    <n v="599.00000000000011"/>
    <n v="0.01"/>
    <x v="20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2"/>
    <x v="3"/>
    <x v="3"/>
    <x v="92"/>
    <n v="115.6622773837321"/>
    <n v="20"/>
    <x v="92"/>
    <n v="6.0000000000000005E-2"/>
    <n v="145.072609159942"/>
    <m/>
    <n v="599.00000000000011"/>
    <n v="0.01"/>
    <x v="25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3"/>
    <x v="3"/>
    <x v="3"/>
    <x v="92"/>
    <n v="115.6622773837321"/>
    <n v="20"/>
    <x v="92"/>
    <n v="6.0000000000000005E-2"/>
    <n v="129.01716527928593"/>
    <m/>
    <n v="599.00000000000011"/>
    <n v="0.01"/>
    <x v="25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4"/>
    <x v="3"/>
    <x v="3"/>
    <x v="92"/>
    <n v="115.6622773837321"/>
    <n v="20"/>
    <x v="92"/>
    <n v="0.05"/>
    <n v="117.76848745147618"/>
    <m/>
    <n v="599.00000000000011"/>
    <n v="0.01"/>
    <x v="21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5"/>
    <x v="3"/>
    <x v="3"/>
    <x v="92"/>
    <n v="115.6622773837321"/>
    <n v="20"/>
    <x v="92"/>
    <n v="0.05"/>
    <n v="107.36085468646159"/>
    <m/>
    <n v="599.00000000000011"/>
    <n v="0.01"/>
    <x v="21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6"/>
    <x v="3"/>
    <x v="3"/>
    <x v="92"/>
    <n v="115.6622773837321"/>
    <n v="20"/>
    <x v="92"/>
    <n v="0.04"/>
    <n v="90.328909059160281"/>
    <m/>
    <n v="599.00000000000011"/>
    <n v="0.01"/>
    <x v="22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7"/>
    <x v="3"/>
    <x v="3"/>
    <x v="92"/>
    <n v="115.6622773837321"/>
    <n v="20"/>
    <x v="92"/>
    <n v="0.04"/>
    <n v="87.587190192590597"/>
    <m/>
    <n v="599.00000000000011"/>
    <n v="0.01"/>
    <x v="22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8"/>
    <x v="3"/>
    <x v="3"/>
    <x v="92"/>
    <n v="115.6622773837321"/>
    <n v="20"/>
    <x v="92"/>
    <n v="0.04"/>
    <n v="84.977597841050653"/>
    <m/>
    <n v="599.00000000000011"/>
    <n v="0.01"/>
    <x v="22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9"/>
    <x v="3"/>
    <x v="3"/>
    <x v="92"/>
    <n v="115.6622773837321"/>
    <n v="20"/>
    <x v="92"/>
    <n v="0.04"/>
    <n v="85.988286815950502"/>
    <m/>
    <n v="599.00000000000011"/>
    <n v="0.01"/>
    <x v="22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0"/>
    <x v="3"/>
    <x v="3"/>
    <x v="93"/>
    <n v="122.75763327219299"/>
    <n v="20"/>
    <x v="93"/>
    <n v="0.21000000000000002"/>
    <n v="384.40790185125587"/>
    <m/>
    <n v="1369.0000000000002"/>
    <n v="0.01"/>
    <x v="11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"/>
    <x v="3"/>
    <x v="3"/>
    <x v="93"/>
    <n v="122.75763327219299"/>
    <n v="20"/>
    <x v="93"/>
    <n v="0.24000000000000002"/>
    <n v="440.11482674356409"/>
    <m/>
    <n v="1369.0000000000002"/>
    <n v="0.01"/>
    <x v="28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2"/>
    <x v="3"/>
    <x v="3"/>
    <x v="93"/>
    <n v="122.75763327219299"/>
    <n v="20"/>
    <x v="93"/>
    <n v="0.27"/>
    <n v="505.1797105650993"/>
    <m/>
    <n v="1369.0000000000002"/>
    <n v="0.01"/>
    <x v="50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3"/>
    <x v="3"/>
    <x v="3"/>
    <x v="93"/>
    <n v="122.75763327219299"/>
    <n v="20"/>
    <x v="93"/>
    <n v="0.3"/>
    <n v="561.71282741413427"/>
    <m/>
    <n v="1369.0000000000002"/>
    <n v="0.01"/>
    <x v="53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4"/>
    <x v="3"/>
    <x v="3"/>
    <x v="93"/>
    <n v="122.75763327219299"/>
    <n v="20"/>
    <x v="93"/>
    <n v="0.33"/>
    <n v="617.95904773020436"/>
    <m/>
    <n v="1369.0000000000002"/>
    <n v="0.01"/>
    <x v="54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5"/>
    <x v="3"/>
    <x v="3"/>
    <x v="93"/>
    <n v="122.75763327219299"/>
    <n v="20"/>
    <x v="93"/>
    <n v="0.37"/>
    <n v="682.42800247296248"/>
    <m/>
    <n v="1369.0000000000002"/>
    <n v="0.01"/>
    <x v="64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6"/>
    <x v="3"/>
    <x v="3"/>
    <x v="93"/>
    <n v="122.75763327219299"/>
    <n v="20"/>
    <x v="93"/>
    <n v="0.38"/>
    <n v="710.32933526150873"/>
    <m/>
    <n v="1369.0000000000002"/>
    <n v="0.01"/>
    <x v="47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7"/>
    <x v="3"/>
    <x v="3"/>
    <x v="93"/>
    <n v="122.75763327219299"/>
    <n v="20"/>
    <x v="93"/>
    <n v="0.38"/>
    <n v="704.20577402609342"/>
    <m/>
    <n v="1369.0000000000002"/>
    <n v="0.01"/>
    <x v="47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8"/>
    <x v="3"/>
    <x v="3"/>
    <x v="93"/>
    <n v="122.75763327219299"/>
    <n v="20"/>
    <x v="93"/>
    <n v="0.35000000000000003"/>
    <n v="654.81687388274224"/>
    <m/>
    <n v="1369.0000000000002"/>
    <n v="0.01"/>
    <x v="30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9"/>
    <x v="3"/>
    <x v="3"/>
    <x v="93"/>
    <n v="122.75763327219299"/>
    <n v="20"/>
    <x v="93"/>
    <n v="0.31"/>
    <n v="567.50327244038033"/>
    <m/>
    <n v="1369.0000000000002"/>
    <n v="0.01"/>
    <x v="51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0"/>
    <x v="3"/>
    <x v="3"/>
    <x v="93"/>
    <n v="122.75763327219299"/>
    <n v="20"/>
    <x v="93"/>
    <n v="0.24000000000000002"/>
    <n v="446.70729431358302"/>
    <m/>
    <n v="1369.0000000000002"/>
    <n v="0.01"/>
    <x v="28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1"/>
    <x v="3"/>
    <x v="3"/>
    <x v="93"/>
    <n v="122.75763327219299"/>
    <n v="20"/>
    <x v="93"/>
    <n v="0.18000000000000002"/>
    <n v="330.59935568671415"/>
    <m/>
    <n v="1369.0000000000002"/>
    <n v="0.01"/>
    <x v="45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2"/>
    <x v="3"/>
    <x v="3"/>
    <x v="93"/>
    <n v="122.75763327219299"/>
    <n v="20"/>
    <x v="93"/>
    <n v="0.13"/>
    <n v="234.21691489371852"/>
    <m/>
    <n v="1369.0000000000002"/>
    <n v="0.01"/>
    <x v="16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3"/>
    <x v="3"/>
    <x v="3"/>
    <x v="93"/>
    <n v="122.75763327219299"/>
    <n v="20"/>
    <x v="93"/>
    <n v="0.09"/>
    <n v="164.25909975670046"/>
    <m/>
    <n v="1369.0000000000002"/>
    <n v="0.01"/>
    <x v="19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4"/>
    <x v="3"/>
    <x v="3"/>
    <x v="93"/>
    <n v="122.75763327219299"/>
    <n v="20"/>
    <x v="93"/>
    <n v="6.9999999999999993E-2"/>
    <n v="122.64995687493071"/>
    <m/>
    <n v="1369.0000000000002"/>
    <n v="0.01"/>
    <x v="20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5"/>
    <x v="3"/>
    <x v="3"/>
    <x v="93"/>
    <n v="122.75763327219299"/>
    <n v="20"/>
    <x v="93"/>
    <n v="6.0000000000000005E-2"/>
    <n v="99.087084600950476"/>
    <m/>
    <n v="1369.0000000000002"/>
    <n v="0.01"/>
    <x v="25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6"/>
    <x v="3"/>
    <x v="3"/>
    <x v="93"/>
    <n v="122.75763327219299"/>
    <n v="20"/>
    <x v="93"/>
    <n v="0.05"/>
    <n v="85.849083778603045"/>
    <m/>
    <n v="1369.0000000000002"/>
    <n v="0.01"/>
    <x v="21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7"/>
    <x v="3"/>
    <x v="3"/>
    <x v="93"/>
    <n v="122.75763327219299"/>
    <n v="20"/>
    <x v="93"/>
    <n v="0.05"/>
    <n v="82.604738686325845"/>
    <m/>
    <n v="1369.0000000000002"/>
    <n v="0.01"/>
    <x v="21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8"/>
    <x v="3"/>
    <x v="3"/>
    <x v="93"/>
    <n v="122.75763327219299"/>
    <n v="20"/>
    <x v="93"/>
    <n v="0.05"/>
    <n v="80.513823572083396"/>
    <m/>
    <n v="1369.0000000000002"/>
    <n v="0.01"/>
    <x v="21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9"/>
    <x v="3"/>
    <x v="3"/>
    <x v="93"/>
    <n v="122.75763327219299"/>
    <n v="20"/>
    <x v="93"/>
    <n v="0.05"/>
    <n v="87.046240410160038"/>
    <m/>
    <n v="1369.0000000000002"/>
    <n v="0.01"/>
    <x v="21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0"/>
    <x v="3"/>
    <x v="3"/>
    <x v="94"/>
    <n v="135.68156514850634"/>
    <n v="20"/>
    <x v="94"/>
    <n v="0.23"/>
    <n v="552.18212745362405"/>
    <m/>
    <n v="1489.0000000000005"/>
    <n v="0.01"/>
    <x v="44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"/>
    <x v="3"/>
    <x v="3"/>
    <x v="94"/>
    <n v="135.68156514850634"/>
    <n v="20"/>
    <x v="94"/>
    <n v="0.26"/>
    <n v="633.51293193011747"/>
    <m/>
    <n v="1489.0000000000005"/>
    <n v="0.01"/>
    <x v="61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2"/>
    <x v="3"/>
    <x v="3"/>
    <x v="94"/>
    <n v="135.68156514850634"/>
    <n v="20"/>
    <x v="94"/>
    <n v="0.31"/>
    <n v="731.74964408875019"/>
    <m/>
    <n v="1489.0000000000005"/>
    <n v="0.01"/>
    <x v="51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3"/>
    <x v="3"/>
    <x v="3"/>
    <x v="94"/>
    <n v="135.68156514850634"/>
    <n v="20"/>
    <x v="94"/>
    <n v="0.34"/>
    <n v="814.66306040078916"/>
    <m/>
    <n v="1489.0000000000005"/>
    <n v="0.01"/>
    <x v="60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4"/>
    <x v="3"/>
    <x v="3"/>
    <x v="94"/>
    <n v="135.68156514850634"/>
    <n v="20"/>
    <x v="94"/>
    <n v="0.37"/>
    <n v="900.82434796112091"/>
    <m/>
    <n v="1489.0000000000005"/>
    <n v="0.01"/>
    <x v="64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5"/>
    <x v="3"/>
    <x v="3"/>
    <x v="94"/>
    <n v="135.68156514850634"/>
    <n v="20"/>
    <x v="94"/>
    <n v="0.42"/>
    <n v="1000.8185617848579"/>
    <m/>
    <n v="1489.0000000000005"/>
    <n v="0.01"/>
    <x v="31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6"/>
    <x v="3"/>
    <x v="3"/>
    <x v="94"/>
    <n v="135.68156514850634"/>
    <n v="20"/>
    <x v="94"/>
    <n v="0.44"/>
    <n v="1050.5943483075555"/>
    <m/>
    <n v="1489.0000000000005"/>
    <n v="0.01"/>
    <x v="63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7"/>
    <x v="3"/>
    <x v="3"/>
    <x v="94"/>
    <n v="135.68156514850634"/>
    <n v="20"/>
    <x v="94"/>
    <n v="0.43"/>
    <n v="1046.1475761809324"/>
    <m/>
    <n v="1489.0000000000005"/>
    <n v="0.01"/>
    <x v="62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8"/>
    <x v="3"/>
    <x v="3"/>
    <x v="94"/>
    <n v="135.68156514850634"/>
    <n v="20"/>
    <x v="94"/>
    <n v="0.4"/>
    <n v="972.798147927576"/>
    <m/>
    <n v="1489.0000000000005"/>
    <n v="0.01"/>
    <x v="59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9"/>
    <x v="3"/>
    <x v="3"/>
    <x v="94"/>
    <n v="135.68156514850634"/>
    <n v="20"/>
    <x v="94"/>
    <n v="0.35000000000000003"/>
    <n v="836.31755015174451"/>
    <m/>
    <n v="1489.0000000000005"/>
    <n v="0.01"/>
    <x v="30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0"/>
    <x v="3"/>
    <x v="3"/>
    <x v="94"/>
    <n v="135.68156514850634"/>
    <n v="20"/>
    <x v="94"/>
    <n v="0.27"/>
    <n v="657.69680004521138"/>
    <m/>
    <n v="1489.0000000000005"/>
    <n v="0.01"/>
    <x v="50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1"/>
    <x v="3"/>
    <x v="3"/>
    <x v="94"/>
    <n v="135.68156514850634"/>
    <n v="20"/>
    <x v="94"/>
    <n v="0.2"/>
    <n v="474.94103426900779"/>
    <m/>
    <n v="1489.0000000000005"/>
    <n v="0.01"/>
    <x v="49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2"/>
    <x v="3"/>
    <x v="3"/>
    <x v="94"/>
    <n v="135.68156514850634"/>
    <n v="20"/>
    <x v="94"/>
    <n v="0.13"/>
    <n v="316.69879271960076"/>
    <m/>
    <n v="1489.0000000000005"/>
    <n v="0.01"/>
    <x v="16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3"/>
    <x v="3"/>
    <x v="3"/>
    <x v="94"/>
    <n v="135.68156514850634"/>
    <n v="20"/>
    <x v="94"/>
    <n v="0.09"/>
    <n v="201.96713282340517"/>
    <m/>
    <n v="1489.0000000000005"/>
    <n v="0.01"/>
    <x v="19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4"/>
    <x v="3"/>
    <x v="3"/>
    <x v="94"/>
    <n v="135.68156514850634"/>
    <n v="20"/>
    <x v="94"/>
    <n v="6.0000000000000005E-2"/>
    <n v="132.35439766337666"/>
    <m/>
    <n v="1489.0000000000005"/>
    <n v="0.01"/>
    <x v="25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5"/>
    <x v="3"/>
    <x v="3"/>
    <x v="94"/>
    <n v="135.68156514850634"/>
    <n v="20"/>
    <x v="94"/>
    <n v="0.04"/>
    <n v="94.927154049606614"/>
    <m/>
    <n v="1489.0000000000005"/>
    <n v="0.01"/>
    <x v="22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6"/>
    <x v="3"/>
    <x v="3"/>
    <x v="94"/>
    <n v="135.68156514850634"/>
    <n v="20"/>
    <x v="94"/>
    <n v="0.03"/>
    <n v="70.333188065028978"/>
    <m/>
    <n v="1489.0000000000005"/>
    <n v="0.01"/>
    <x v="23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7"/>
    <x v="3"/>
    <x v="3"/>
    <x v="94"/>
    <n v="135.68156514850634"/>
    <n v="20"/>
    <x v="94"/>
    <n v="0.03"/>
    <n v="66.2821779141468"/>
    <m/>
    <n v="1489.0000000000005"/>
    <n v="0.01"/>
    <x v="23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8"/>
    <x v="3"/>
    <x v="3"/>
    <x v="94"/>
    <n v="135.68156514850634"/>
    <n v="20"/>
    <x v="94"/>
    <n v="0.03"/>
    <n v="64.994776369766527"/>
    <m/>
    <n v="1489.0000000000005"/>
    <n v="0.01"/>
    <x v="23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9"/>
    <x v="3"/>
    <x v="3"/>
    <x v="94"/>
    <n v="135.68156514850634"/>
    <n v="20"/>
    <x v="94"/>
    <n v="0.03"/>
    <n v="64.856186963468076"/>
    <m/>
    <n v="1489.0000000000005"/>
    <n v="0.01"/>
    <x v="23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0"/>
    <x v="3"/>
    <x v="3"/>
    <x v="95"/>
    <n v="144.88224453662394"/>
    <n v="20"/>
    <x v="95"/>
    <n v="0.14000000000000001"/>
    <n v="284.19759885439021"/>
    <m/>
    <n v="896.99999999999989"/>
    <n v="0.01"/>
    <x v="17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"/>
    <x v="3"/>
    <x v="3"/>
    <x v="95"/>
    <n v="144.88224453662394"/>
    <n v="20"/>
    <x v="95"/>
    <n v="0.15000000000000002"/>
    <n v="307.5849339116628"/>
    <m/>
    <n v="896.99999999999989"/>
    <n v="0.01"/>
    <x v="13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2"/>
    <x v="3"/>
    <x v="3"/>
    <x v="95"/>
    <n v="144.88224453662394"/>
    <n v="20"/>
    <x v="95"/>
    <n v="0.17"/>
    <n v="342.51475826304357"/>
    <m/>
    <n v="896.99999999999989"/>
    <n v="0.01"/>
    <x v="12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3"/>
    <x v="3"/>
    <x v="3"/>
    <x v="95"/>
    <n v="144.88224453662394"/>
    <n v="20"/>
    <x v="95"/>
    <n v="0.19"/>
    <n v="376.62923414976007"/>
    <m/>
    <n v="896.99999999999989"/>
    <n v="0.01"/>
    <x v="27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4"/>
    <x v="3"/>
    <x v="3"/>
    <x v="95"/>
    <n v="144.88224453662394"/>
    <n v="20"/>
    <x v="95"/>
    <n v="0.21000000000000002"/>
    <n v="413.45062672650391"/>
    <m/>
    <n v="896.99999999999989"/>
    <n v="0.01"/>
    <x v="11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5"/>
    <x v="3"/>
    <x v="3"/>
    <x v="95"/>
    <n v="144.88224453662394"/>
    <n v="20"/>
    <x v="95"/>
    <n v="0.22"/>
    <n v="446.96066890281315"/>
    <m/>
    <n v="896.99999999999989"/>
    <n v="0.01"/>
    <x v="43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6"/>
    <x v="3"/>
    <x v="3"/>
    <x v="95"/>
    <n v="144.88224453662394"/>
    <n v="20"/>
    <x v="95"/>
    <n v="0.23"/>
    <n v="458.22380033158288"/>
    <m/>
    <n v="896.99999999999989"/>
    <n v="0.01"/>
    <x v="44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7"/>
    <x v="3"/>
    <x v="3"/>
    <x v="95"/>
    <n v="144.88224453662394"/>
    <n v="20"/>
    <x v="95"/>
    <n v="0.23"/>
    <n v="454.07288350544542"/>
    <m/>
    <n v="896.99999999999989"/>
    <n v="0.01"/>
    <x v="44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8"/>
    <x v="3"/>
    <x v="3"/>
    <x v="95"/>
    <n v="144.88224453662394"/>
    <n v="20"/>
    <x v="95"/>
    <n v="0.21000000000000002"/>
    <n v="429.01886125607638"/>
    <m/>
    <n v="896.99999999999989"/>
    <n v="0.01"/>
    <x v="11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9"/>
    <x v="3"/>
    <x v="3"/>
    <x v="95"/>
    <n v="144.88224453662394"/>
    <n v="20"/>
    <x v="95"/>
    <n v="0.19"/>
    <n v="382.90990228046934"/>
    <m/>
    <n v="896.99999999999989"/>
    <n v="0.01"/>
    <x v="27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0"/>
    <x v="3"/>
    <x v="3"/>
    <x v="95"/>
    <n v="144.88224453662394"/>
    <n v="20"/>
    <x v="95"/>
    <n v="0.16"/>
    <n v="321.83300762581428"/>
    <m/>
    <n v="896.99999999999989"/>
    <n v="0.01"/>
    <x v="18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1"/>
    <x v="3"/>
    <x v="3"/>
    <x v="95"/>
    <n v="144.88224453662394"/>
    <n v="20"/>
    <x v="95"/>
    <n v="0.13"/>
    <n v="257.26773569002245"/>
    <m/>
    <n v="896.99999999999989"/>
    <n v="0.01"/>
    <x v="16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2"/>
    <x v="3"/>
    <x v="3"/>
    <x v="95"/>
    <n v="144.88224453662394"/>
    <n v="20"/>
    <x v="95"/>
    <n v="9.9999999999999992E-2"/>
    <n v="198.96179512150036"/>
    <m/>
    <n v="896.99999999999989"/>
    <n v="0.01"/>
    <x v="46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3"/>
    <x v="3"/>
    <x v="3"/>
    <x v="95"/>
    <n v="144.88224453662394"/>
    <n v="20"/>
    <x v="95"/>
    <n v="0.08"/>
    <n v="154.53836052192494"/>
    <m/>
    <n v="896.99999999999989"/>
    <n v="0.01"/>
    <x v="24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4"/>
    <x v="3"/>
    <x v="3"/>
    <x v="95"/>
    <n v="144.88224453662394"/>
    <n v="20"/>
    <x v="95"/>
    <n v="6.9999999999999993E-2"/>
    <n v="123.36883665440436"/>
    <m/>
    <n v="896.99999999999989"/>
    <n v="0.01"/>
    <x v="20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5"/>
    <x v="3"/>
    <x v="3"/>
    <x v="95"/>
    <n v="144.88224453662394"/>
    <n v="20"/>
    <x v="95"/>
    <n v="6.0000000000000005E-2"/>
    <n v="103.66340644335654"/>
    <m/>
    <n v="896.99999999999989"/>
    <n v="0.01"/>
    <x v="25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6"/>
    <x v="3"/>
    <x v="3"/>
    <x v="95"/>
    <n v="144.88224453662394"/>
    <n v="20"/>
    <x v="95"/>
    <n v="0.05"/>
    <n v="82.795491662221892"/>
    <m/>
    <n v="896.99999999999989"/>
    <n v="0.01"/>
    <x v="21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7"/>
    <x v="3"/>
    <x v="3"/>
    <x v="95"/>
    <n v="144.88224453662394"/>
    <n v="20"/>
    <x v="95"/>
    <n v="0.04"/>
    <n v="76.551362316459674"/>
    <m/>
    <n v="896.99999999999989"/>
    <n v="0.01"/>
    <x v="22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8"/>
    <x v="3"/>
    <x v="3"/>
    <x v="95"/>
    <n v="144.88224453662394"/>
    <n v="20"/>
    <x v="95"/>
    <n v="0.04"/>
    <n v="72.768774228683128"/>
    <m/>
    <n v="896.99999999999989"/>
    <n v="0.01"/>
    <x v="22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9"/>
    <x v="3"/>
    <x v="3"/>
    <x v="95"/>
    <n v="144.88224453662394"/>
    <n v="20"/>
    <x v="95"/>
    <n v="0.04"/>
    <n v="72.743471477123521"/>
    <m/>
    <n v="896.99999999999989"/>
    <n v="0.01"/>
    <x v="22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0"/>
    <x v="3"/>
    <x v="3"/>
    <x v="96"/>
    <n v="154.88682782463411"/>
    <n v="20"/>
    <x v="96"/>
    <n v="0.08"/>
    <n v="281.56855417458371"/>
    <m/>
    <n v="392"/>
    <n v="0.01"/>
    <x v="24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"/>
    <x v="3"/>
    <x v="3"/>
    <x v="96"/>
    <n v="154.88682782463411"/>
    <n v="20"/>
    <x v="96"/>
    <n v="0.08"/>
    <n v="291.9075321719896"/>
    <m/>
    <n v="392"/>
    <n v="0.01"/>
    <x v="24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2"/>
    <x v="3"/>
    <x v="3"/>
    <x v="96"/>
    <n v="154.88682782463411"/>
    <n v="20"/>
    <x v="96"/>
    <n v="0.09"/>
    <n v="308.18444380971277"/>
    <m/>
    <n v="392"/>
    <n v="0.01"/>
    <x v="19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3"/>
    <x v="3"/>
    <x v="3"/>
    <x v="96"/>
    <n v="154.88682782463411"/>
    <n v="20"/>
    <x v="96"/>
    <n v="0.09"/>
    <n v="327.5454639642432"/>
    <m/>
    <n v="392"/>
    <n v="0.01"/>
    <x v="19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4"/>
    <x v="3"/>
    <x v="3"/>
    <x v="96"/>
    <n v="154.88682782463411"/>
    <n v="20"/>
    <x v="96"/>
    <n v="9.9999999999999992E-2"/>
    <n v="349.56660811729392"/>
    <m/>
    <n v="392"/>
    <n v="0.01"/>
    <x v="46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5"/>
    <x v="3"/>
    <x v="3"/>
    <x v="96"/>
    <n v="154.88682782463411"/>
    <n v="20"/>
    <x v="96"/>
    <n v="9.9999999999999992E-2"/>
    <n v="350.82872518361916"/>
    <m/>
    <n v="392"/>
    <n v="0.01"/>
    <x v="46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6"/>
    <x v="3"/>
    <x v="3"/>
    <x v="96"/>
    <n v="154.88682782463411"/>
    <n v="20"/>
    <x v="96"/>
    <n v="0.09"/>
    <n v="329.04132641526428"/>
    <m/>
    <n v="392"/>
    <n v="0.01"/>
    <x v="19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7"/>
    <x v="3"/>
    <x v="3"/>
    <x v="96"/>
    <n v="154.88682782463411"/>
    <n v="20"/>
    <x v="96"/>
    <n v="0.09"/>
    <n v="308.43895909914272"/>
    <m/>
    <n v="392"/>
    <n v="0.01"/>
    <x v="19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8"/>
    <x v="3"/>
    <x v="3"/>
    <x v="96"/>
    <n v="154.88682782463411"/>
    <n v="20"/>
    <x v="96"/>
    <n v="0.08"/>
    <n v="283.34263868317709"/>
    <m/>
    <n v="392"/>
    <n v="0.01"/>
    <x v="24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9"/>
    <x v="3"/>
    <x v="3"/>
    <x v="96"/>
    <n v="154.88682782463411"/>
    <n v="20"/>
    <x v="96"/>
    <n v="6.9999999999999993E-2"/>
    <n v="252.76580443958227"/>
    <m/>
    <n v="392"/>
    <n v="0.01"/>
    <x v="20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0"/>
    <x v="3"/>
    <x v="3"/>
    <x v="96"/>
    <n v="154.88682782463411"/>
    <n v="20"/>
    <x v="96"/>
    <n v="6.0000000000000005E-2"/>
    <n v="216.0700053946114"/>
    <m/>
    <n v="392"/>
    <n v="0.01"/>
    <x v="25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1"/>
    <x v="3"/>
    <x v="3"/>
    <x v="96"/>
    <n v="154.88682782463411"/>
    <n v="20"/>
    <x v="96"/>
    <n v="0.05"/>
    <n v="180.2614736570132"/>
    <m/>
    <n v="392"/>
    <n v="0.01"/>
    <x v="21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2"/>
    <x v="3"/>
    <x v="3"/>
    <x v="96"/>
    <n v="154.88682782463411"/>
    <n v="20"/>
    <x v="96"/>
    <n v="0.04"/>
    <n v="146.1860059936175"/>
    <m/>
    <n v="392"/>
    <n v="0.01"/>
    <x v="22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3"/>
    <x v="3"/>
    <x v="3"/>
    <x v="96"/>
    <n v="154.88682782463411"/>
    <n v="20"/>
    <x v="96"/>
    <n v="0.04"/>
    <n v="118.38867819418716"/>
    <m/>
    <n v="392"/>
    <n v="0.01"/>
    <x v="22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4"/>
    <x v="3"/>
    <x v="3"/>
    <x v="96"/>
    <n v="154.88682782463411"/>
    <n v="20"/>
    <x v="96"/>
    <n v="0.03"/>
    <n v="96.721170487897325"/>
    <m/>
    <n v="392"/>
    <n v="0.01"/>
    <x v="23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5"/>
    <x v="3"/>
    <x v="3"/>
    <x v="96"/>
    <n v="154.88682782463411"/>
    <n v="20"/>
    <x v="96"/>
    <n v="0.03"/>
    <n v="80.553459379797829"/>
    <m/>
    <n v="392"/>
    <n v="0.01"/>
    <x v="23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6"/>
    <x v="3"/>
    <x v="3"/>
    <x v="96"/>
    <n v="154.88682782463411"/>
    <n v="20"/>
    <x v="96"/>
    <n v="0.02"/>
    <n v="49.942954623656149"/>
    <m/>
    <n v="392"/>
    <n v="0.01"/>
    <x v="26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7"/>
    <x v="3"/>
    <x v="3"/>
    <x v="96"/>
    <n v="154.88682782463411"/>
    <n v="20"/>
    <x v="96"/>
    <n v="0.02"/>
    <n v="44.22474399684144"/>
    <m/>
    <n v="392"/>
    <n v="0.01"/>
    <x v="26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8"/>
    <x v="3"/>
    <x v="3"/>
    <x v="96"/>
    <n v="154.88682782463411"/>
    <n v="20"/>
    <x v="96"/>
    <n v="0.02"/>
    <n v="39.215810086745996"/>
    <m/>
    <n v="392"/>
    <n v="0.01"/>
    <x v="26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9"/>
    <x v="3"/>
    <x v="3"/>
    <x v="96"/>
    <n v="154.88682782463411"/>
    <n v="20"/>
    <x v="96"/>
    <n v="0.02"/>
    <n v="38.418066965353333"/>
    <m/>
    <n v="392"/>
    <n v="0.01"/>
    <x v="26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0"/>
    <x v="3"/>
    <x v="3"/>
    <x v="97"/>
    <n v="164.98122673847521"/>
    <n v="20"/>
    <x v="97"/>
    <n v="0.04"/>
    <n v="134.79824913138864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"/>
    <x v="3"/>
    <x v="3"/>
    <x v="97"/>
    <n v="164.98122673847521"/>
    <n v="20"/>
    <x v="97"/>
    <n v="0.04"/>
    <n v="146.00383161462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2"/>
    <x v="3"/>
    <x v="3"/>
    <x v="97"/>
    <n v="164.98122673847521"/>
    <n v="20"/>
    <x v="97"/>
    <n v="0.05"/>
    <n v="153.97758153175133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3"/>
    <x v="3"/>
    <x v="3"/>
    <x v="97"/>
    <n v="164.98122673847521"/>
    <n v="20"/>
    <x v="97"/>
    <n v="0.05"/>
    <n v="162.57783371378326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4"/>
    <x v="3"/>
    <x v="3"/>
    <x v="97"/>
    <n v="164.98122673847521"/>
    <n v="20"/>
    <x v="97"/>
    <n v="0.05"/>
    <n v="168.94431401619133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5"/>
    <x v="3"/>
    <x v="3"/>
    <x v="97"/>
    <n v="164.98122673847521"/>
    <n v="20"/>
    <x v="97"/>
    <n v="0.05"/>
    <n v="170.96973877331575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6"/>
    <x v="3"/>
    <x v="3"/>
    <x v="97"/>
    <n v="164.98122673847521"/>
    <n v="20"/>
    <x v="97"/>
    <n v="0.05"/>
    <n v="164.663134580752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7"/>
    <x v="3"/>
    <x v="3"/>
    <x v="97"/>
    <n v="164.98122673847521"/>
    <n v="20"/>
    <x v="97"/>
    <n v="0.05"/>
    <n v="163.5047957219831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8"/>
    <x v="3"/>
    <x v="3"/>
    <x v="97"/>
    <n v="164.98122673847521"/>
    <n v="20"/>
    <x v="97"/>
    <n v="0.05"/>
    <n v="160.98924109562103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9"/>
    <x v="3"/>
    <x v="3"/>
    <x v="97"/>
    <n v="164.98122673847521"/>
    <n v="20"/>
    <x v="97"/>
    <n v="0.05"/>
    <n v="159.2831622905187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0"/>
    <x v="3"/>
    <x v="3"/>
    <x v="97"/>
    <n v="164.98122673847521"/>
    <n v="20"/>
    <x v="97"/>
    <n v="0.05"/>
    <n v="153.8961188460201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1"/>
    <x v="3"/>
    <x v="3"/>
    <x v="97"/>
    <n v="164.98122673847521"/>
    <n v="20"/>
    <x v="97"/>
    <n v="0.05"/>
    <n v="151.41333279059023"/>
    <m/>
    <n v="288.00000000000006"/>
    <n v="0.01"/>
    <x v="21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2"/>
    <x v="3"/>
    <x v="3"/>
    <x v="97"/>
    <n v="164.98122673847521"/>
    <n v="20"/>
    <x v="97"/>
    <n v="0.04"/>
    <n v="147.86350412518777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3"/>
    <x v="3"/>
    <x v="3"/>
    <x v="97"/>
    <n v="164.98122673847521"/>
    <n v="20"/>
    <x v="97"/>
    <n v="0.04"/>
    <n v="145.37520199777259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4"/>
    <x v="3"/>
    <x v="3"/>
    <x v="97"/>
    <n v="164.98122673847521"/>
    <n v="20"/>
    <x v="97"/>
    <n v="0.04"/>
    <n v="139.41932527529073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5"/>
    <x v="3"/>
    <x v="3"/>
    <x v="97"/>
    <n v="164.98122673847521"/>
    <n v="20"/>
    <x v="97"/>
    <n v="0.04"/>
    <n v="138.09262902878328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6"/>
    <x v="3"/>
    <x v="3"/>
    <x v="97"/>
    <n v="164.98122673847521"/>
    <n v="20"/>
    <x v="97"/>
    <n v="0.04"/>
    <n v="132.02907107104812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7"/>
    <x v="3"/>
    <x v="3"/>
    <x v="97"/>
    <n v="164.98122673847521"/>
    <n v="20"/>
    <x v="97"/>
    <n v="0.04"/>
    <n v="131.52444418063232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8"/>
    <x v="3"/>
    <x v="3"/>
    <x v="97"/>
    <n v="164.98122673847521"/>
    <n v="20"/>
    <x v="97"/>
    <n v="0.04"/>
    <n v="127.04576677418005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9"/>
    <x v="3"/>
    <x v="3"/>
    <x v="97"/>
    <n v="164.98122673847521"/>
    <n v="20"/>
    <x v="97"/>
    <n v="0.04"/>
    <n v="126.82019693093257"/>
    <m/>
    <n v="288.00000000000006"/>
    <n v="0.01"/>
    <x v="22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0"/>
    <x v="3"/>
    <x v="3"/>
    <x v="98"/>
    <n v="177.23427878181596"/>
    <n v="20"/>
    <x v="98"/>
    <n v="0.04"/>
    <n v="76.1592214668851"/>
    <m/>
    <n v="334.00000000000011"/>
    <n v="0.01"/>
    <x v="2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"/>
    <x v="3"/>
    <x v="3"/>
    <x v="98"/>
    <n v="177.23427878181596"/>
    <n v="20"/>
    <x v="98"/>
    <n v="0.04"/>
    <n v="80.104717372627363"/>
    <m/>
    <n v="334.00000000000011"/>
    <n v="0.01"/>
    <x v="2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2"/>
    <x v="3"/>
    <x v="3"/>
    <x v="98"/>
    <n v="177.23427878181596"/>
    <n v="20"/>
    <x v="98"/>
    <n v="0.05"/>
    <n v="96.870903874294186"/>
    <m/>
    <n v="334.00000000000011"/>
    <n v="0.01"/>
    <x v="21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3"/>
    <x v="3"/>
    <x v="3"/>
    <x v="98"/>
    <n v="177.23427878181596"/>
    <n v="20"/>
    <x v="98"/>
    <n v="0.05"/>
    <n v="112.04487491486104"/>
    <m/>
    <n v="334.00000000000011"/>
    <n v="0.01"/>
    <x v="21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4"/>
    <x v="3"/>
    <x v="3"/>
    <x v="98"/>
    <n v="177.23427878181596"/>
    <n v="20"/>
    <x v="98"/>
    <n v="6.0000000000000005E-2"/>
    <n v="127.11847324809146"/>
    <m/>
    <n v="334.00000000000011"/>
    <n v="0.01"/>
    <x v="25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5"/>
    <x v="3"/>
    <x v="3"/>
    <x v="98"/>
    <n v="177.23427878181596"/>
    <n v="20"/>
    <x v="98"/>
    <n v="6.9999999999999993E-2"/>
    <n v="145.20380470341223"/>
    <m/>
    <n v="334.00000000000011"/>
    <n v="0.01"/>
    <x v="20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6"/>
    <x v="3"/>
    <x v="3"/>
    <x v="98"/>
    <n v="177.23427878181596"/>
    <n v="20"/>
    <x v="98"/>
    <n v="6.9999999999999993E-2"/>
    <n v="157.13116639584086"/>
    <m/>
    <n v="334.00000000000011"/>
    <n v="0.01"/>
    <x v="20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7"/>
    <x v="3"/>
    <x v="3"/>
    <x v="98"/>
    <n v="177.23427878181596"/>
    <n v="20"/>
    <x v="98"/>
    <n v="0.08"/>
    <n v="161.71841181490407"/>
    <m/>
    <n v="334.00000000000011"/>
    <n v="0.01"/>
    <x v="2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8"/>
    <x v="3"/>
    <x v="3"/>
    <x v="98"/>
    <n v="177.23427878181596"/>
    <n v="20"/>
    <x v="98"/>
    <n v="6.9999999999999993E-2"/>
    <n v="157.10631393607065"/>
    <m/>
    <n v="334.00000000000011"/>
    <n v="0.01"/>
    <x v="20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9"/>
    <x v="3"/>
    <x v="3"/>
    <x v="98"/>
    <n v="177.23427878181596"/>
    <n v="20"/>
    <x v="98"/>
    <n v="6.9999999999999993E-2"/>
    <n v="145.93901999067145"/>
    <m/>
    <n v="334.00000000000011"/>
    <n v="0.01"/>
    <x v="20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0"/>
    <x v="3"/>
    <x v="3"/>
    <x v="98"/>
    <n v="177.23427878181596"/>
    <n v="20"/>
    <x v="98"/>
    <n v="6.0000000000000005E-2"/>
    <n v="128.91998990094353"/>
    <m/>
    <n v="334.00000000000011"/>
    <n v="0.01"/>
    <x v="25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1"/>
    <x v="3"/>
    <x v="3"/>
    <x v="98"/>
    <n v="177.23427878181596"/>
    <n v="20"/>
    <x v="98"/>
    <n v="0.05"/>
    <n v="110.06615880647097"/>
    <m/>
    <n v="334.00000000000011"/>
    <n v="0.01"/>
    <x v="21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2"/>
    <x v="3"/>
    <x v="3"/>
    <x v="98"/>
    <n v="177.23427878181596"/>
    <n v="20"/>
    <x v="98"/>
    <n v="0.05"/>
    <n v="92.981332077064337"/>
    <m/>
    <n v="334.00000000000011"/>
    <n v="0.01"/>
    <x v="21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3"/>
    <x v="3"/>
    <x v="3"/>
    <x v="98"/>
    <n v="177.23427878181596"/>
    <n v="20"/>
    <x v="98"/>
    <n v="0.04"/>
    <n v="82.93115481464919"/>
    <m/>
    <n v="334.00000000000011"/>
    <n v="0.01"/>
    <x v="2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4"/>
    <x v="3"/>
    <x v="3"/>
    <x v="98"/>
    <n v="177.23427878181596"/>
    <n v="20"/>
    <x v="98"/>
    <n v="0.04"/>
    <n v="74.907265882937793"/>
    <m/>
    <n v="334.00000000000011"/>
    <n v="0.01"/>
    <x v="2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5"/>
    <x v="3"/>
    <x v="3"/>
    <x v="98"/>
    <n v="177.23427878181596"/>
    <n v="20"/>
    <x v="98"/>
    <n v="0.04"/>
    <n v="70.842742419023111"/>
    <m/>
    <n v="334.00000000000011"/>
    <n v="0.01"/>
    <x v="2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6"/>
    <x v="3"/>
    <x v="3"/>
    <x v="98"/>
    <n v="177.23427878181596"/>
    <n v="20"/>
    <x v="98"/>
    <n v="0.04"/>
    <n v="69.00084205790445"/>
    <m/>
    <n v="334.00000000000011"/>
    <n v="0.01"/>
    <x v="2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7"/>
    <x v="3"/>
    <x v="3"/>
    <x v="98"/>
    <n v="177.23427878181596"/>
    <n v="20"/>
    <x v="98"/>
    <n v="0.04"/>
    <n v="68.741732099910948"/>
    <m/>
    <n v="334.00000000000011"/>
    <n v="0.01"/>
    <x v="2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8"/>
    <x v="3"/>
    <x v="3"/>
    <x v="98"/>
    <n v="177.23427878181596"/>
    <n v="20"/>
    <x v="98"/>
    <n v="0.04"/>
    <n v="69.169135234515934"/>
    <m/>
    <n v="334.00000000000011"/>
    <n v="0.01"/>
    <x v="2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9"/>
    <x v="3"/>
    <x v="3"/>
    <x v="98"/>
    <n v="177.23427878181596"/>
    <n v="20"/>
    <x v="98"/>
    <n v="0.04"/>
    <n v="70.428132629616726"/>
    <m/>
    <n v="334.00000000000011"/>
    <n v="0.01"/>
    <x v="2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0"/>
    <x v="3"/>
    <x v="3"/>
    <x v="99"/>
    <n v="184.48867648893702"/>
    <n v="20"/>
    <x v="99"/>
    <n v="0.13"/>
    <n v="304.63761027383543"/>
    <m/>
    <n v="517.00000000000011"/>
    <n v="0.01"/>
    <x v="16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"/>
    <x v="3"/>
    <x v="3"/>
    <x v="99"/>
    <n v="184.48867648893702"/>
    <n v="20"/>
    <x v="99"/>
    <n v="0.13"/>
    <n v="303.2123803466398"/>
    <m/>
    <n v="517.00000000000011"/>
    <n v="0.01"/>
    <x v="16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2"/>
    <x v="3"/>
    <x v="3"/>
    <x v="99"/>
    <n v="184.48867648893702"/>
    <n v="20"/>
    <x v="99"/>
    <n v="0.13"/>
    <n v="304.17876199942413"/>
    <m/>
    <n v="517.00000000000011"/>
    <n v="0.01"/>
    <x v="16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3"/>
    <x v="3"/>
    <x v="3"/>
    <x v="99"/>
    <n v="184.48867648893702"/>
    <n v="20"/>
    <x v="99"/>
    <n v="0.13"/>
    <n v="304.951318450119"/>
    <m/>
    <n v="517.00000000000011"/>
    <n v="0.01"/>
    <x v="16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4"/>
    <x v="3"/>
    <x v="3"/>
    <x v="99"/>
    <n v="184.48867648893702"/>
    <n v="20"/>
    <x v="99"/>
    <n v="0.13"/>
    <n v="305.73126301914908"/>
    <m/>
    <n v="517.00000000000011"/>
    <n v="0.01"/>
    <x v="16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5"/>
    <x v="3"/>
    <x v="3"/>
    <x v="99"/>
    <n v="184.48867648893702"/>
    <n v="20"/>
    <x v="99"/>
    <n v="0.13"/>
    <n v="284.26098295488094"/>
    <m/>
    <n v="517.00000000000011"/>
    <n v="0.01"/>
    <x v="16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6"/>
    <x v="3"/>
    <x v="3"/>
    <x v="99"/>
    <n v="184.48867648893702"/>
    <n v="20"/>
    <x v="99"/>
    <n v="0.11"/>
    <n v="243.77072048749767"/>
    <m/>
    <n v="517.00000000000011"/>
    <n v="0.01"/>
    <x v="15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7"/>
    <x v="3"/>
    <x v="3"/>
    <x v="99"/>
    <n v="184.48867648893702"/>
    <n v="20"/>
    <x v="99"/>
    <n v="0.09"/>
    <n v="210.18254856206073"/>
    <m/>
    <n v="517.00000000000011"/>
    <n v="0.01"/>
    <x v="19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8"/>
    <x v="3"/>
    <x v="3"/>
    <x v="99"/>
    <n v="184.48867648893702"/>
    <n v="20"/>
    <x v="99"/>
    <n v="0.08"/>
    <n v="181.49229642168839"/>
    <m/>
    <n v="517.00000000000011"/>
    <n v="0.01"/>
    <x v="24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9"/>
    <x v="3"/>
    <x v="3"/>
    <x v="99"/>
    <n v="184.48867648893702"/>
    <n v="20"/>
    <x v="99"/>
    <n v="6.9999999999999993E-2"/>
    <n v="157.5566575746862"/>
    <m/>
    <n v="517.00000000000011"/>
    <n v="0.01"/>
    <x v="20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0"/>
    <x v="3"/>
    <x v="3"/>
    <x v="99"/>
    <n v="184.48867648893702"/>
    <n v="20"/>
    <x v="99"/>
    <n v="6.0000000000000005E-2"/>
    <n v="137.78923546227179"/>
    <m/>
    <n v="517.00000000000011"/>
    <n v="0.01"/>
    <x v="25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1"/>
    <x v="3"/>
    <x v="3"/>
    <x v="99"/>
    <n v="184.48867648893702"/>
    <n v="20"/>
    <x v="99"/>
    <n v="6.0000000000000005E-2"/>
    <n v="120.26554193288531"/>
    <m/>
    <n v="517.00000000000011"/>
    <n v="0.01"/>
    <x v="25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2"/>
    <x v="3"/>
    <x v="3"/>
    <x v="99"/>
    <n v="184.48867648893702"/>
    <n v="20"/>
    <x v="99"/>
    <n v="0.05"/>
    <n v="105.92185459080997"/>
    <m/>
    <n v="517.00000000000011"/>
    <n v="0.01"/>
    <x v="21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3"/>
    <x v="3"/>
    <x v="3"/>
    <x v="99"/>
    <n v="184.48867648893702"/>
    <n v="20"/>
    <x v="99"/>
    <n v="0.05"/>
    <n v="94.89340950125569"/>
    <m/>
    <n v="517.00000000000011"/>
    <n v="0.01"/>
    <x v="21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4"/>
    <x v="3"/>
    <x v="3"/>
    <x v="99"/>
    <n v="184.48867648893702"/>
    <n v="20"/>
    <x v="99"/>
    <n v="0.04"/>
    <n v="88.48722387051869"/>
    <m/>
    <n v="517.00000000000011"/>
    <n v="0.01"/>
    <x v="22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5"/>
    <x v="3"/>
    <x v="3"/>
    <x v="99"/>
    <n v="184.48867648893702"/>
    <n v="20"/>
    <x v="99"/>
    <n v="0.04"/>
    <n v="85.966221288662027"/>
    <m/>
    <n v="517.00000000000011"/>
    <n v="0.01"/>
    <x v="22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6"/>
    <x v="3"/>
    <x v="3"/>
    <x v="99"/>
    <n v="184.48867648893702"/>
    <n v="20"/>
    <x v="99"/>
    <n v="0.03"/>
    <n v="67.404186894169229"/>
    <m/>
    <n v="517.00000000000011"/>
    <n v="0.01"/>
    <x v="23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7"/>
    <x v="3"/>
    <x v="3"/>
    <x v="99"/>
    <n v="184.48867648893702"/>
    <n v="20"/>
    <x v="99"/>
    <n v="0.03"/>
    <n v="67.821239232266763"/>
    <m/>
    <n v="517.00000000000011"/>
    <n v="0.01"/>
    <x v="23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8"/>
    <x v="3"/>
    <x v="3"/>
    <x v="99"/>
    <n v="184.48867648893702"/>
    <n v="20"/>
    <x v="99"/>
    <n v="0.03"/>
    <n v="68.090102985305492"/>
    <m/>
    <n v="517.00000000000011"/>
    <n v="0.01"/>
    <x v="23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9"/>
    <x v="3"/>
    <x v="3"/>
    <x v="99"/>
    <n v="184.48867648893702"/>
    <n v="20"/>
    <x v="99"/>
    <n v="0.04"/>
    <n v="71.30920731896056"/>
    <m/>
    <n v="517.00000000000011"/>
    <n v="0.01"/>
    <x v="22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0"/>
    <x v="3"/>
    <x v="3"/>
    <x v="100"/>
    <n v="194.3162367272939"/>
    <n v="20"/>
    <x v="100"/>
    <n v="0.12"/>
    <n v="248.70473769536017"/>
    <m/>
    <n v="974.99999999999977"/>
    <n v="0.01"/>
    <x v="14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"/>
    <x v="3"/>
    <x v="3"/>
    <x v="100"/>
    <n v="194.3162367272939"/>
    <n v="20"/>
    <x v="100"/>
    <n v="0.14000000000000001"/>
    <n v="297.17772467433156"/>
    <m/>
    <n v="974.99999999999977"/>
    <n v="0.01"/>
    <x v="17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2"/>
    <x v="3"/>
    <x v="3"/>
    <x v="100"/>
    <n v="194.3162367272939"/>
    <n v="20"/>
    <x v="100"/>
    <n v="0.16"/>
    <n v="344.1648627806764"/>
    <m/>
    <n v="974.99999999999977"/>
    <n v="0.01"/>
    <x v="18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3"/>
    <x v="3"/>
    <x v="3"/>
    <x v="100"/>
    <n v="194.3162367272939"/>
    <n v="20"/>
    <x v="100"/>
    <n v="0.18000000000000002"/>
    <n v="383.49558765719723"/>
    <m/>
    <n v="974.99999999999977"/>
    <n v="0.01"/>
    <x v="45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4"/>
    <x v="3"/>
    <x v="3"/>
    <x v="100"/>
    <n v="194.3162367272939"/>
    <n v="20"/>
    <x v="100"/>
    <n v="0.2"/>
    <n v="421.01986836424885"/>
    <m/>
    <n v="974.99999999999977"/>
    <n v="0.01"/>
    <x v="4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5"/>
    <x v="3"/>
    <x v="3"/>
    <x v="100"/>
    <n v="194.3162367272939"/>
    <n v="20"/>
    <x v="100"/>
    <n v="0.22"/>
    <n v="460.3345896589824"/>
    <m/>
    <n v="974.99999999999977"/>
    <n v="0.01"/>
    <x v="43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6"/>
    <x v="3"/>
    <x v="3"/>
    <x v="100"/>
    <n v="194.3162367272939"/>
    <n v="20"/>
    <x v="100"/>
    <n v="0.22"/>
    <n v="480.63497497789245"/>
    <m/>
    <n v="974.99999999999977"/>
    <n v="0.01"/>
    <x v="43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7"/>
    <x v="3"/>
    <x v="3"/>
    <x v="100"/>
    <n v="194.3162367272939"/>
    <n v="20"/>
    <x v="100"/>
    <n v="0.22"/>
    <n v="480.66294246740824"/>
    <m/>
    <n v="974.99999999999977"/>
    <n v="0.01"/>
    <x v="43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8"/>
    <x v="3"/>
    <x v="3"/>
    <x v="100"/>
    <n v="194.3162367272939"/>
    <n v="20"/>
    <x v="100"/>
    <n v="0.21000000000000002"/>
    <n v="458.86960590359126"/>
    <m/>
    <n v="974.99999999999977"/>
    <n v="0.01"/>
    <x v="11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9"/>
    <x v="3"/>
    <x v="3"/>
    <x v="100"/>
    <n v="194.3162367272939"/>
    <n v="20"/>
    <x v="100"/>
    <n v="0.2"/>
    <n v="415.63085932850362"/>
    <m/>
    <n v="974.99999999999977"/>
    <n v="0.01"/>
    <x v="4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0"/>
    <x v="3"/>
    <x v="3"/>
    <x v="100"/>
    <n v="194.3162367272939"/>
    <n v="20"/>
    <x v="100"/>
    <n v="0.17"/>
    <n v="358.0302908436658"/>
    <m/>
    <n v="974.99999999999977"/>
    <n v="0.01"/>
    <x v="12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1"/>
    <x v="3"/>
    <x v="3"/>
    <x v="100"/>
    <n v="194.3162367272939"/>
    <n v="20"/>
    <x v="100"/>
    <n v="0.14000000000000001"/>
    <n v="298.29164029422003"/>
    <m/>
    <n v="974.99999999999977"/>
    <n v="0.01"/>
    <x v="17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2"/>
    <x v="3"/>
    <x v="3"/>
    <x v="100"/>
    <n v="194.3162367272939"/>
    <n v="20"/>
    <x v="100"/>
    <n v="0.12"/>
    <n v="251.99683401215404"/>
    <m/>
    <n v="974.99999999999977"/>
    <n v="0.01"/>
    <x v="14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3"/>
    <x v="3"/>
    <x v="3"/>
    <x v="100"/>
    <n v="194.3162367272939"/>
    <n v="20"/>
    <x v="100"/>
    <n v="0.11"/>
    <n v="219.60392056881997"/>
    <m/>
    <n v="974.99999999999977"/>
    <n v="0.01"/>
    <x v="15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4"/>
    <x v="3"/>
    <x v="3"/>
    <x v="100"/>
    <n v="194.3162367272939"/>
    <n v="20"/>
    <x v="100"/>
    <n v="9.9999999999999992E-2"/>
    <n v="200.66251047205358"/>
    <m/>
    <n v="974.99999999999977"/>
    <n v="0.01"/>
    <x v="46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5"/>
    <x v="3"/>
    <x v="3"/>
    <x v="100"/>
    <n v="194.3162367272939"/>
    <n v="20"/>
    <x v="100"/>
    <n v="0.09"/>
    <n v="191.28978427020132"/>
    <m/>
    <n v="974.99999999999977"/>
    <n v="0.01"/>
    <x v="1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6"/>
    <x v="3"/>
    <x v="3"/>
    <x v="100"/>
    <n v="194.3162367272939"/>
    <n v="20"/>
    <x v="100"/>
    <n v="0.09"/>
    <n v="183.70973461433252"/>
    <m/>
    <n v="974.99999999999977"/>
    <n v="0.01"/>
    <x v="1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7"/>
    <x v="3"/>
    <x v="3"/>
    <x v="100"/>
    <n v="194.3162367272939"/>
    <n v="20"/>
    <x v="100"/>
    <n v="0.09"/>
    <n v="183.49269674578389"/>
    <m/>
    <n v="974.99999999999977"/>
    <n v="0.01"/>
    <x v="1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8"/>
    <x v="3"/>
    <x v="3"/>
    <x v="100"/>
    <n v="194.3162367272939"/>
    <n v="20"/>
    <x v="100"/>
    <n v="0.09"/>
    <n v="184.0100193148017"/>
    <m/>
    <n v="974.99999999999977"/>
    <n v="0.01"/>
    <x v="1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9"/>
    <x v="3"/>
    <x v="3"/>
    <x v="100"/>
    <n v="194.3162367272939"/>
    <n v="20"/>
    <x v="100"/>
    <n v="0.08"/>
    <n v="164.40967388064618"/>
    <m/>
    <n v="974.99999999999977"/>
    <n v="0.01"/>
    <x v="24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0"/>
    <x v="3"/>
    <x v="3"/>
    <x v="101"/>
    <n v="223.19370886571423"/>
    <n v="20"/>
    <x v="101"/>
    <n v="0.26"/>
    <n v="584.86981751782218"/>
    <m/>
    <n v="2467.9999999999995"/>
    <n v="0.01"/>
    <x v="61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"/>
    <x v="3"/>
    <x v="3"/>
    <x v="101"/>
    <n v="223.19370886571423"/>
    <n v="20"/>
    <x v="101"/>
    <n v="0.29000000000000004"/>
    <n v="663.42420507072086"/>
    <m/>
    <n v="2467.9999999999995"/>
    <n v="0.01"/>
    <x v="29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2"/>
    <x v="3"/>
    <x v="3"/>
    <x v="101"/>
    <n v="223.19370886571423"/>
    <n v="20"/>
    <x v="101"/>
    <n v="0.34"/>
    <n v="769.42588593341611"/>
    <m/>
    <n v="2467.9999999999995"/>
    <n v="0.01"/>
    <x v="60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3"/>
    <x v="3"/>
    <x v="3"/>
    <x v="101"/>
    <n v="223.19370886571423"/>
    <n v="20"/>
    <x v="101"/>
    <n v="0.39"/>
    <n v="882.3871914535589"/>
    <m/>
    <n v="2467.9999999999995"/>
    <n v="0.01"/>
    <x v="52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4"/>
    <x v="3"/>
    <x v="3"/>
    <x v="101"/>
    <n v="223.19370886571423"/>
    <n v="20"/>
    <x v="101"/>
    <n v="0.44"/>
    <n v="1007.7983378044667"/>
    <m/>
    <n v="2467.9999999999995"/>
    <n v="0.01"/>
    <x v="63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5"/>
    <x v="3"/>
    <x v="3"/>
    <x v="101"/>
    <n v="223.19370886571423"/>
    <n v="20"/>
    <x v="101"/>
    <n v="0.5"/>
    <n v="1130.0569483483889"/>
    <m/>
    <n v="2467.9999999999995"/>
    <n v="0.01"/>
    <x v="127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6"/>
    <x v="3"/>
    <x v="3"/>
    <x v="101"/>
    <n v="223.19370886571423"/>
    <n v="20"/>
    <x v="101"/>
    <n v="0.53"/>
    <n v="1203.7229524767188"/>
    <m/>
    <n v="2467.9999999999995"/>
    <n v="0.01"/>
    <x v="8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7"/>
    <x v="3"/>
    <x v="3"/>
    <x v="101"/>
    <n v="223.19370886571423"/>
    <n v="20"/>
    <x v="101"/>
    <n v="0.54"/>
    <n v="1241.6752978651557"/>
    <m/>
    <n v="2467.9999999999995"/>
    <n v="0.01"/>
    <x v="128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8"/>
    <x v="3"/>
    <x v="3"/>
    <x v="101"/>
    <n v="223.19370886571423"/>
    <n v="20"/>
    <x v="101"/>
    <n v="0.54"/>
    <n v="1228.0866477355212"/>
    <m/>
    <n v="2467.9999999999995"/>
    <n v="0.01"/>
    <x v="128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9"/>
    <x v="3"/>
    <x v="3"/>
    <x v="101"/>
    <n v="223.19370886571423"/>
    <n v="20"/>
    <x v="101"/>
    <n v="0.51"/>
    <n v="1161.1787494565917"/>
    <m/>
    <n v="2467.9999999999995"/>
    <n v="0.01"/>
    <x v="42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0"/>
    <x v="3"/>
    <x v="3"/>
    <x v="101"/>
    <n v="223.19370886571423"/>
    <n v="20"/>
    <x v="101"/>
    <n v="0.46"/>
    <n v="1051.6848741907211"/>
    <m/>
    <n v="2467.9999999999995"/>
    <n v="0.01"/>
    <x v="119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1"/>
    <x v="3"/>
    <x v="3"/>
    <x v="101"/>
    <n v="223.19370886571423"/>
    <n v="20"/>
    <x v="101"/>
    <n v="0.41000000000000003"/>
    <n v="925.65417051328609"/>
    <m/>
    <n v="2467.9999999999995"/>
    <n v="0.01"/>
    <x v="57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2"/>
    <x v="3"/>
    <x v="3"/>
    <x v="101"/>
    <n v="223.19370886571423"/>
    <n v="20"/>
    <x v="101"/>
    <n v="0.36"/>
    <n v="806.87100000357896"/>
    <m/>
    <n v="2467.9999999999995"/>
    <n v="0.01"/>
    <x v="55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3"/>
    <x v="3"/>
    <x v="3"/>
    <x v="101"/>
    <n v="223.19370886571423"/>
    <n v="20"/>
    <x v="101"/>
    <n v="0.31"/>
    <n v="713.28679292266361"/>
    <m/>
    <n v="2467.9999999999995"/>
    <n v="0.01"/>
    <x v="51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4"/>
    <x v="3"/>
    <x v="3"/>
    <x v="101"/>
    <n v="223.19370886571423"/>
    <n v="20"/>
    <x v="101"/>
    <n v="0.29000000000000004"/>
    <n v="647.91058980133812"/>
    <m/>
    <n v="2467.9999999999995"/>
    <n v="0.01"/>
    <x v="29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5"/>
    <x v="3"/>
    <x v="3"/>
    <x v="101"/>
    <n v="223.19370886571423"/>
    <n v="20"/>
    <x v="101"/>
    <n v="0.27"/>
    <n v="602.83424610984935"/>
    <m/>
    <n v="2467.9999999999995"/>
    <n v="0.01"/>
    <x v="50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6"/>
    <x v="3"/>
    <x v="3"/>
    <x v="101"/>
    <n v="223.19370886571423"/>
    <n v="20"/>
    <x v="101"/>
    <n v="0.25"/>
    <n v="559.36895276098267"/>
    <m/>
    <n v="2467.9999999999995"/>
    <n v="0.01"/>
    <x v="92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7"/>
    <x v="3"/>
    <x v="3"/>
    <x v="101"/>
    <n v="223.19370886571423"/>
    <n v="20"/>
    <x v="101"/>
    <n v="0.24000000000000002"/>
    <n v="545.34876667282595"/>
    <m/>
    <n v="2467.9999999999995"/>
    <n v="0.01"/>
    <x v="28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8"/>
    <x v="3"/>
    <x v="3"/>
    <x v="101"/>
    <n v="223.19370886571423"/>
    <n v="20"/>
    <x v="101"/>
    <n v="0.24000000000000002"/>
    <n v="536.26584857338094"/>
    <m/>
    <n v="2467.9999999999995"/>
    <n v="0.01"/>
    <x v="28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9"/>
    <x v="3"/>
    <x v="3"/>
    <x v="101"/>
    <n v="223.19370886571423"/>
    <n v="20"/>
    <x v="101"/>
    <n v="0.23"/>
    <n v="525.33798062488813"/>
    <m/>
    <n v="2467.9999999999995"/>
    <n v="0.01"/>
    <x v="44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0"/>
    <x v="3"/>
    <x v="3"/>
    <x v="102"/>
    <n v="274.82604681384214"/>
    <n v="20"/>
    <x v="102"/>
    <n v="0.25"/>
    <n v="511.30972257563013"/>
    <m/>
    <n v="867.99999999999955"/>
    <n v="0.01"/>
    <x v="92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"/>
    <x v="3"/>
    <x v="3"/>
    <x v="102"/>
    <n v="274.82604681384214"/>
    <n v="20"/>
    <x v="102"/>
    <n v="0.25"/>
    <n v="506.50090027177384"/>
    <m/>
    <n v="867.99999999999955"/>
    <n v="0.01"/>
    <x v="92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2"/>
    <x v="3"/>
    <x v="3"/>
    <x v="102"/>
    <n v="274.82604681384214"/>
    <n v="20"/>
    <x v="102"/>
    <n v="0.25"/>
    <n v="505.26955764579748"/>
    <m/>
    <n v="867.99999999999955"/>
    <n v="0.01"/>
    <x v="92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3"/>
    <x v="3"/>
    <x v="3"/>
    <x v="102"/>
    <n v="274.82604681384214"/>
    <n v="20"/>
    <x v="102"/>
    <n v="0.25"/>
    <n v="505.89156800442368"/>
    <m/>
    <n v="867.99999999999955"/>
    <n v="0.01"/>
    <x v="92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4"/>
    <x v="3"/>
    <x v="3"/>
    <x v="102"/>
    <n v="274.82604681384214"/>
    <n v="20"/>
    <x v="102"/>
    <n v="0.25"/>
    <n v="510.03473514437638"/>
    <m/>
    <n v="867.99999999999955"/>
    <n v="0.01"/>
    <x v="92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5"/>
    <x v="3"/>
    <x v="3"/>
    <x v="102"/>
    <n v="274.82604681384214"/>
    <n v="20"/>
    <x v="102"/>
    <n v="0.23"/>
    <n v="475.76452767527979"/>
    <m/>
    <n v="867.99999999999955"/>
    <n v="0.01"/>
    <x v="44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6"/>
    <x v="3"/>
    <x v="3"/>
    <x v="102"/>
    <n v="274.82604681384214"/>
    <n v="20"/>
    <x v="102"/>
    <n v="0.2"/>
    <n v="405.34838237975316"/>
    <m/>
    <n v="867.99999999999955"/>
    <n v="0.01"/>
    <x v="49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7"/>
    <x v="3"/>
    <x v="3"/>
    <x v="102"/>
    <n v="274.82604681384214"/>
    <n v="20"/>
    <x v="102"/>
    <n v="0.17"/>
    <n v="349.76991018191183"/>
    <m/>
    <n v="867.99999999999955"/>
    <n v="0.01"/>
    <x v="12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8"/>
    <x v="3"/>
    <x v="3"/>
    <x v="102"/>
    <n v="274.82604681384214"/>
    <n v="20"/>
    <x v="102"/>
    <n v="0.15000000000000002"/>
    <n v="302.33195220538289"/>
    <m/>
    <n v="867.99999999999955"/>
    <n v="0.01"/>
    <x v="13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9"/>
    <x v="3"/>
    <x v="3"/>
    <x v="102"/>
    <n v="274.82604681384214"/>
    <n v="20"/>
    <x v="102"/>
    <n v="0.13"/>
    <n v="255.99211840950056"/>
    <m/>
    <n v="867.99999999999955"/>
    <n v="0.01"/>
    <x v="16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0"/>
    <x v="3"/>
    <x v="3"/>
    <x v="102"/>
    <n v="274.82604681384214"/>
    <n v="20"/>
    <x v="102"/>
    <n v="0.11"/>
    <n v="213.39195583319309"/>
    <m/>
    <n v="867.99999999999955"/>
    <n v="0.01"/>
    <x v="15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1"/>
    <x v="3"/>
    <x v="3"/>
    <x v="102"/>
    <n v="274.82604681384214"/>
    <n v="20"/>
    <x v="102"/>
    <n v="0.09"/>
    <n v="174.15074449672704"/>
    <m/>
    <n v="867.99999999999955"/>
    <n v="0.01"/>
    <x v="19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2"/>
    <x v="3"/>
    <x v="3"/>
    <x v="102"/>
    <n v="274.82604681384214"/>
    <n v="20"/>
    <x v="102"/>
    <n v="6.9999999999999993E-2"/>
    <n v="140.02731294184468"/>
    <m/>
    <n v="867.99999999999955"/>
    <n v="0.01"/>
    <x v="20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3"/>
    <x v="3"/>
    <x v="3"/>
    <x v="102"/>
    <n v="274.82604681384214"/>
    <n v="20"/>
    <x v="102"/>
    <n v="6.0000000000000005E-2"/>
    <n v="110.21252523132856"/>
    <m/>
    <n v="867.99999999999955"/>
    <n v="0.01"/>
    <x v="25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4"/>
    <x v="3"/>
    <x v="3"/>
    <x v="102"/>
    <n v="274.82604681384214"/>
    <n v="20"/>
    <x v="102"/>
    <n v="0.05"/>
    <n v="88.481388382278965"/>
    <m/>
    <n v="867.99999999999955"/>
    <n v="0.01"/>
    <x v="21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5"/>
    <x v="3"/>
    <x v="3"/>
    <x v="102"/>
    <n v="274.82604681384214"/>
    <n v="20"/>
    <x v="102"/>
    <n v="0.04"/>
    <n v="70.511199178270246"/>
    <m/>
    <n v="867.99999999999955"/>
    <n v="0.01"/>
    <x v="22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6"/>
    <x v="3"/>
    <x v="3"/>
    <x v="102"/>
    <n v="274.82604681384214"/>
    <n v="20"/>
    <x v="102"/>
    <n v="0.02"/>
    <n v="29.198110031166085"/>
    <m/>
    <n v="867.99999999999955"/>
    <n v="0.01"/>
    <x v="26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7"/>
    <x v="3"/>
    <x v="3"/>
    <x v="102"/>
    <n v="274.82604681384214"/>
    <n v="20"/>
    <x v="102"/>
    <n v="0.02"/>
    <n v="24.687374026823296"/>
    <m/>
    <n v="867.99999999999955"/>
    <n v="0.01"/>
    <x v="26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8"/>
    <x v="3"/>
    <x v="3"/>
    <x v="102"/>
    <n v="274.82604681384214"/>
    <n v="20"/>
    <x v="102"/>
    <n v="0.02"/>
    <n v="22.220274959918878"/>
    <m/>
    <n v="867.99999999999955"/>
    <n v="0.01"/>
    <x v="26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9"/>
    <x v="3"/>
    <x v="3"/>
    <x v="102"/>
    <n v="274.82604681384214"/>
    <n v="20"/>
    <x v="102"/>
    <n v="0.02"/>
    <n v="21.458144929156411"/>
    <m/>
    <n v="867.99999999999955"/>
    <n v="0.01"/>
    <x v="26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0"/>
    <x v="3"/>
    <x v="3"/>
    <x v="103"/>
    <n v="328.6973264205468"/>
    <n v="20"/>
    <x v="103"/>
    <n v="0.51"/>
    <n v="949.82563820125893"/>
    <m/>
    <n v="1675.9999999999998"/>
    <n v="0.01"/>
    <x v="42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"/>
    <x v="3"/>
    <x v="3"/>
    <x v="103"/>
    <n v="328.6973264205468"/>
    <n v="20"/>
    <x v="103"/>
    <n v="0.51"/>
    <n v="945.81277550471316"/>
    <m/>
    <n v="1675.9999999999998"/>
    <n v="0.01"/>
    <x v="42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2"/>
    <x v="3"/>
    <x v="3"/>
    <x v="103"/>
    <n v="328.6973264205468"/>
    <n v="20"/>
    <x v="103"/>
    <n v="0.5"/>
    <n v="942.90393569488538"/>
    <m/>
    <n v="1675.9999999999998"/>
    <n v="0.01"/>
    <x v="127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3"/>
    <x v="3"/>
    <x v="3"/>
    <x v="103"/>
    <n v="328.6973264205468"/>
    <n v="20"/>
    <x v="103"/>
    <n v="0.5"/>
    <n v="940.96392468393992"/>
    <m/>
    <n v="1675.9999999999998"/>
    <n v="0.01"/>
    <x v="127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4"/>
    <x v="3"/>
    <x v="3"/>
    <x v="103"/>
    <n v="328.6973264205468"/>
    <n v="20"/>
    <x v="103"/>
    <n v="0.5"/>
    <n v="939.62198588012086"/>
    <m/>
    <n v="1675.9999999999998"/>
    <n v="0.01"/>
    <x v="127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5"/>
    <x v="3"/>
    <x v="3"/>
    <x v="103"/>
    <n v="328.6973264205468"/>
    <n v="20"/>
    <x v="103"/>
    <n v="0.46"/>
    <n v="850.65087805619123"/>
    <m/>
    <n v="1675.9999999999998"/>
    <n v="0.01"/>
    <x v="119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6"/>
    <x v="3"/>
    <x v="3"/>
    <x v="103"/>
    <n v="328.6973264205468"/>
    <n v="20"/>
    <x v="103"/>
    <n v="0.37"/>
    <n v="692.36627319063712"/>
    <m/>
    <n v="1675.9999999999998"/>
    <n v="0.01"/>
    <x v="64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7"/>
    <x v="3"/>
    <x v="3"/>
    <x v="103"/>
    <n v="328.6973264205468"/>
    <n v="20"/>
    <x v="103"/>
    <n v="0.31"/>
    <n v="570.47239790378137"/>
    <m/>
    <n v="1675.9999999999998"/>
    <n v="0.01"/>
    <x v="51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8"/>
    <x v="3"/>
    <x v="3"/>
    <x v="103"/>
    <n v="328.6973264205468"/>
    <n v="20"/>
    <x v="103"/>
    <n v="0.26"/>
    <n v="474.84544814345713"/>
    <m/>
    <n v="1675.9999999999998"/>
    <n v="0.01"/>
    <x v="61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9"/>
    <x v="3"/>
    <x v="3"/>
    <x v="103"/>
    <n v="328.6973264205468"/>
    <n v="20"/>
    <x v="103"/>
    <n v="0.22"/>
    <n v="397.74537576087823"/>
    <m/>
    <n v="1675.9999999999998"/>
    <n v="0.01"/>
    <x v="43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0"/>
    <x v="3"/>
    <x v="3"/>
    <x v="103"/>
    <n v="328.6973264205468"/>
    <n v="20"/>
    <x v="103"/>
    <n v="0.18000000000000002"/>
    <n v="332.45678765657533"/>
    <m/>
    <n v="1675.9999999999998"/>
    <n v="0.01"/>
    <x v="45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1"/>
    <x v="3"/>
    <x v="3"/>
    <x v="103"/>
    <n v="328.6973264205468"/>
    <n v="20"/>
    <x v="103"/>
    <n v="0.15000000000000002"/>
    <n v="279.49883566422454"/>
    <m/>
    <n v="1675.9999999999998"/>
    <n v="0.01"/>
    <x v="13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2"/>
    <x v="3"/>
    <x v="3"/>
    <x v="103"/>
    <n v="328.6973264205468"/>
    <n v="20"/>
    <x v="103"/>
    <n v="0.13"/>
    <n v="242.79400509837669"/>
    <m/>
    <n v="1675.9999999999998"/>
    <n v="0.01"/>
    <x v="16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3"/>
    <x v="3"/>
    <x v="3"/>
    <x v="103"/>
    <n v="328.6973264205468"/>
    <n v="20"/>
    <x v="103"/>
    <n v="0.11"/>
    <n v="205.80582867898997"/>
    <m/>
    <n v="1675.9999999999998"/>
    <n v="0.01"/>
    <x v="15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4"/>
    <x v="3"/>
    <x v="3"/>
    <x v="103"/>
    <n v="328.6973264205468"/>
    <n v="20"/>
    <x v="103"/>
    <n v="9.9999999999999992E-2"/>
    <n v="174.28240985070389"/>
    <m/>
    <n v="1675.9999999999998"/>
    <n v="0.01"/>
    <x v="46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5"/>
    <x v="3"/>
    <x v="3"/>
    <x v="103"/>
    <n v="328.6973264205468"/>
    <n v="20"/>
    <x v="103"/>
    <n v="0.08"/>
    <n v="147.26280448025446"/>
    <m/>
    <n v="1675.9999999999998"/>
    <n v="0.01"/>
    <x v="24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6"/>
    <x v="3"/>
    <x v="3"/>
    <x v="103"/>
    <n v="328.6973264205468"/>
    <n v="20"/>
    <x v="103"/>
    <n v="0.04"/>
    <n v="62.603925810292118"/>
    <m/>
    <n v="1675.9999999999998"/>
    <n v="0.01"/>
    <x v="22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7"/>
    <x v="3"/>
    <x v="3"/>
    <x v="103"/>
    <n v="328.6973264205468"/>
    <n v="20"/>
    <x v="103"/>
    <n v="0.04"/>
    <n v="56.681097210454531"/>
    <m/>
    <n v="1675.9999999999998"/>
    <n v="0.01"/>
    <x v="22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8"/>
    <x v="3"/>
    <x v="3"/>
    <x v="103"/>
    <n v="328.6973264205468"/>
    <n v="20"/>
    <x v="103"/>
    <n v="0.03"/>
    <n v="51.688981518095936"/>
    <m/>
    <n v="1675.9999999999998"/>
    <n v="0.01"/>
    <x v="23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9"/>
    <x v="3"/>
    <x v="3"/>
    <x v="103"/>
    <n v="328.6973264205468"/>
    <n v="20"/>
    <x v="103"/>
    <n v="0.03"/>
    <n v="49.171308350620833"/>
    <m/>
    <n v="1675.9999999999998"/>
    <n v="0.01"/>
    <x v="23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0"/>
    <x v="3"/>
    <x v="3"/>
    <x v="104"/>
    <n v="445.37891034492611"/>
    <n v="20"/>
    <x v="104"/>
    <n v="0.09"/>
    <n v="222.02674429539474"/>
    <m/>
    <n v="468.00000000000006"/>
    <n v="0.01"/>
    <x v="19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"/>
    <x v="3"/>
    <x v="3"/>
    <x v="104"/>
    <n v="445.37891034492611"/>
    <n v="20"/>
    <x v="104"/>
    <n v="0.09"/>
    <n v="227.81199392438901"/>
    <m/>
    <n v="468.00000000000006"/>
    <n v="0.01"/>
    <x v="19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2"/>
    <x v="3"/>
    <x v="3"/>
    <x v="104"/>
    <n v="445.37891034492611"/>
    <n v="20"/>
    <x v="104"/>
    <n v="9.9999999999999992E-2"/>
    <n v="236.37640892547932"/>
    <m/>
    <n v="468.00000000000006"/>
    <n v="0.01"/>
    <x v="46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3"/>
    <x v="3"/>
    <x v="3"/>
    <x v="104"/>
    <n v="445.37891034492611"/>
    <n v="20"/>
    <x v="104"/>
    <n v="9.9999999999999992E-2"/>
    <n v="246.07113218809928"/>
    <m/>
    <n v="468.00000000000006"/>
    <n v="0.01"/>
    <x v="46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4"/>
    <x v="3"/>
    <x v="3"/>
    <x v="104"/>
    <n v="445.37891034492611"/>
    <n v="20"/>
    <x v="104"/>
    <n v="9.9999999999999992E-2"/>
    <n v="258.00893990984082"/>
    <m/>
    <n v="468.00000000000006"/>
    <n v="0.01"/>
    <x v="46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5"/>
    <x v="3"/>
    <x v="3"/>
    <x v="104"/>
    <n v="445.37891034492611"/>
    <n v="20"/>
    <x v="104"/>
    <n v="9.9999999999999992E-2"/>
    <n v="255.76640700803136"/>
    <m/>
    <n v="468.00000000000006"/>
    <n v="0.01"/>
    <x v="46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6"/>
    <x v="3"/>
    <x v="3"/>
    <x v="104"/>
    <n v="445.37891034492611"/>
    <n v="20"/>
    <x v="104"/>
    <n v="9.9999999999999992E-2"/>
    <n v="242.83051812229988"/>
    <m/>
    <n v="468.00000000000006"/>
    <n v="0.01"/>
    <x v="46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7"/>
    <x v="3"/>
    <x v="3"/>
    <x v="104"/>
    <n v="445.37891034492611"/>
    <n v="20"/>
    <x v="104"/>
    <n v="0.09"/>
    <n v="232.62008048782133"/>
    <m/>
    <n v="468.00000000000006"/>
    <n v="0.01"/>
    <x v="19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8"/>
    <x v="3"/>
    <x v="3"/>
    <x v="104"/>
    <n v="445.37891034492611"/>
    <n v="20"/>
    <x v="104"/>
    <n v="0.09"/>
    <n v="222.68860348097971"/>
    <m/>
    <n v="468.00000000000006"/>
    <n v="0.01"/>
    <x v="19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9"/>
    <x v="3"/>
    <x v="3"/>
    <x v="104"/>
    <n v="445.37891034492611"/>
    <n v="20"/>
    <x v="104"/>
    <n v="0.09"/>
    <n v="210.54371372372336"/>
    <m/>
    <n v="468.00000000000006"/>
    <n v="0.01"/>
    <x v="19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0"/>
    <x v="3"/>
    <x v="3"/>
    <x v="104"/>
    <n v="445.37891034492611"/>
    <n v="20"/>
    <x v="104"/>
    <n v="0.08"/>
    <n v="194.97250190598936"/>
    <m/>
    <n v="468.00000000000006"/>
    <n v="0.01"/>
    <x v="24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1"/>
    <x v="3"/>
    <x v="3"/>
    <x v="104"/>
    <n v="445.37891034492611"/>
    <n v="20"/>
    <x v="104"/>
    <n v="6.9999999999999993E-2"/>
    <n v="177.78029056888772"/>
    <m/>
    <n v="468.00000000000006"/>
    <n v="0.01"/>
    <x v="20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2"/>
    <x v="3"/>
    <x v="3"/>
    <x v="104"/>
    <n v="445.37891034492611"/>
    <n v="20"/>
    <x v="104"/>
    <n v="6.9999999999999993E-2"/>
    <n v="159.34024176414081"/>
    <m/>
    <n v="468.00000000000006"/>
    <n v="0.01"/>
    <x v="20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3"/>
    <x v="3"/>
    <x v="3"/>
    <x v="104"/>
    <n v="445.37891034492611"/>
    <n v="20"/>
    <x v="104"/>
    <n v="6.0000000000000005E-2"/>
    <n v="140.62145305573353"/>
    <m/>
    <n v="468.00000000000006"/>
    <n v="0.01"/>
    <x v="25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4"/>
    <x v="3"/>
    <x v="3"/>
    <x v="104"/>
    <n v="445.37891034492611"/>
    <n v="20"/>
    <x v="104"/>
    <n v="0.05"/>
    <n v="121.68519623713152"/>
    <m/>
    <n v="468.00000000000006"/>
    <n v="0.01"/>
    <x v="21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5"/>
    <x v="3"/>
    <x v="3"/>
    <x v="104"/>
    <n v="445.37891034492611"/>
    <n v="20"/>
    <x v="104"/>
    <n v="0.04"/>
    <n v="102.15879412992351"/>
    <m/>
    <n v="468.00000000000006"/>
    <n v="0.01"/>
    <x v="22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6"/>
    <x v="3"/>
    <x v="3"/>
    <x v="104"/>
    <n v="445.37891034492611"/>
    <n v="20"/>
    <x v="104"/>
    <n v="0.03"/>
    <n v="75.505531694971168"/>
    <m/>
    <n v="468.00000000000006"/>
    <n v="0.01"/>
    <x v="23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7"/>
    <x v="3"/>
    <x v="3"/>
    <x v="104"/>
    <n v="445.37891034492611"/>
    <n v="20"/>
    <x v="104"/>
    <n v="0.03"/>
    <n v="61.424429892522916"/>
    <m/>
    <n v="468.00000000000006"/>
    <n v="0.01"/>
    <x v="23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8"/>
    <x v="3"/>
    <x v="3"/>
    <x v="104"/>
    <n v="445.37891034492611"/>
    <n v="20"/>
    <x v="104"/>
    <n v="0.02"/>
    <n v="37.376729854068252"/>
    <m/>
    <n v="468.00000000000006"/>
    <n v="0.01"/>
    <x v="26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9"/>
    <x v="3"/>
    <x v="3"/>
    <x v="104"/>
    <n v="445.37891034492611"/>
    <n v="20"/>
    <x v="104"/>
    <n v="0.02"/>
    <n v="27.703786740994524"/>
    <m/>
    <n v="468.00000000000006"/>
    <n v="0.01"/>
    <x v="26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0"/>
    <x v="3"/>
    <x v="3"/>
    <x v="105"/>
    <n v="597.99589932515505"/>
    <n v="20"/>
    <x v="105"/>
    <n v="0.21000000000000002"/>
    <n v="381.39078312970179"/>
    <m/>
    <n v="1340.0000000000005"/>
    <n v="0.01"/>
    <x v="11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"/>
    <x v="3"/>
    <x v="3"/>
    <x v="105"/>
    <n v="597.99589932515505"/>
    <n v="20"/>
    <x v="105"/>
    <n v="0.22"/>
    <n v="400.05298455800261"/>
    <m/>
    <n v="1340.0000000000005"/>
    <n v="0.01"/>
    <x v="43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2"/>
    <x v="3"/>
    <x v="3"/>
    <x v="105"/>
    <n v="597.99589932515505"/>
    <n v="20"/>
    <x v="105"/>
    <n v="0.23"/>
    <n v="423.37537485829773"/>
    <m/>
    <n v="1340.0000000000005"/>
    <n v="0.01"/>
    <x v="44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3"/>
    <x v="3"/>
    <x v="3"/>
    <x v="105"/>
    <n v="597.99589932515505"/>
    <n v="20"/>
    <x v="105"/>
    <n v="0.25"/>
    <n v="449.31668040547953"/>
    <m/>
    <n v="1340.0000000000005"/>
    <n v="0.01"/>
    <x v="92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4"/>
    <x v="3"/>
    <x v="3"/>
    <x v="105"/>
    <n v="597.99589932515505"/>
    <n v="20"/>
    <x v="105"/>
    <n v="0.26"/>
    <n v="476.4426077713012"/>
    <m/>
    <n v="1340.0000000000005"/>
    <n v="0.01"/>
    <x v="61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5"/>
    <x v="3"/>
    <x v="3"/>
    <x v="105"/>
    <n v="597.99589932515505"/>
    <n v="20"/>
    <x v="105"/>
    <n v="0.27"/>
    <n v="487.00558735561992"/>
    <m/>
    <n v="1340.0000000000005"/>
    <n v="0.01"/>
    <x v="50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6"/>
    <x v="3"/>
    <x v="3"/>
    <x v="105"/>
    <n v="597.99589932515505"/>
    <n v="20"/>
    <x v="105"/>
    <n v="0.26"/>
    <n v="473.25866649424154"/>
    <m/>
    <n v="1340.0000000000005"/>
    <n v="0.01"/>
    <x v="61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7"/>
    <x v="3"/>
    <x v="3"/>
    <x v="105"/>
    <n v="597.99589932515505"/>
    <n v="20"/>
    <x v="105"/>
    <n v="0.26"/>
    <n v="465.3374623258324"/>
    <m/>
    <n v="1340.0000000000005"/>
    <n v="0.01"/>
    <x v="61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8"/>
    <x v="3"/>
    <x v="3"/>
    <x v="105"/>
    <n v="597.99589932515505"/>
    <n v="20"/>
    <x v="105"/>
    <n v="0.25"/>
    <n v="452.89683592477809"/>
    <m/>
    <n v="1340.0000000000005"/>
    <n v="0.01"/>
    <x v="92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9"/>
    <x v="3"/>
    <x v="3"/>
    <x v="105"/>
    <n v="597.99589932515505"/>
    <n v="20"/>
    <x v="105"/>
    <n v="0.24000000000000002"/>
    <n v="436.13604946069739"/>
    <m/>
    <n v="1340.0000000000005"/>
    <n v="0.01"/>
    <x v="28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0"/>
    <x v="3"/>
    <x v="3"/>
    <x v="105"/>
    <n v="597.99589932515505"/>
    <n v="20"/>
    <x v="105"/>
    <n v="0.23"/>
    <n v="409.88242516047006"/>
    <m/>
    <n v="1340.0000000000005"/>
    <n v="0.01"/>
    <x v="44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1"/>
    <x v="3"/>
    <x v="3"/>
    <x v="105"/>
    <n v="597.99589932515505"/>
    <n v="20"/>
    <x v="105"/>
    <n v="0.21000000000000002"/>
    <n v="383.32494213837163"/>
    <m/>
    <n v="1340.0000000000005"/>
    <n v="0.01"/>
    <x v="11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2"/>
    <x v="3"/>
    <x v="3"/>
    <x v="105"/>
    <n v="597.99589932515505"/>
    <n v="20"/>
    <x v="105"/>
    <n v="0.2"/>
    <n v="354.19523387735273"/>
    <m/>
    <n v="1340.0000000000005"/>
    <n v="0.01"/>
    <x v="49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3"/>
    <x v="3"/>
    <x v="3"/>
    <x v="105"/>
    <n v="597.99589932515505"/>
    <n v="20"/>
    <x v="105"/>
    <n v="0.18000000000000002"/>
    <n v="326.18887502472455"/>
    <m/>
    <n v="1340.0000000000005"/>
    <n v="0.01"/>
    <x v="45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4"/>
    <x v="3"/>
    <x v="3"/>
    <x v="105"/>
    <n v="597.99589932515505"/>
    <n v="20"/>
    <x v="105"/>
    <n v="0.16"/>
    <n v="295.99689681118616"/>
    <m/>
    <n v="1340.0000000000005"/>
    <n v="0.01"/>
    <x v="18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5"/>
    <x v="3"/>
    <x v="3"/>
    <x v="105"/>
    <n v="597.99589932515505"/>
    <n v="20"/>
    <x v="105"/>
    <n v="0.15000000000000002"/>
    <n v="272.00640756382199"/>
    <m/>
    <n v="1340.0000000000005"/>
    <n v="0.01"/>
    <x v="13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6"/>
    <x v="3"/>
    <x v="3"/>
    <x v="105"/>
    <n v="597.99589932515505"/>
    <n v="20"/>
    <x v="105"/>
    <n v="0.14000000000000001"/>
    <n v="243.0881558459719"/>
    <m/>
    <n v="1340.0000000000005"/>
    <n v="0.01"/>
    <x v="17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7"/>
    <x v="3"/>
    <x v="3"/>
    <x v="105"/>
    <n v="597.99589932515505"/>
    <n v="20"/>
    <x v="105"/>
    <n v="0.13"/>
    <n v="222.75343820005727"/>
    <m/>
    <n v="1340.0000000000005"/>
    <n v="0.01"/>
    <x v="16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8"/>
    <x v="3"/>
    <x v="3"/>
    <x v="105"/>
    <n v="597.99589932515505"/>
    <n v="20"/>
    <x v="105"/>
    <n v="9.9999999999999992E-2"/>
    <n v="169.02148383285913"/>
    <m/>
    <n v="1340.0000000000005"/>
    <n v="0.01"/>
    <x v="46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9"/>
    <x v="3"/>
    <x v="3"/>
    <x v="105"/>
    <n v="597.99589932515505"/>
    <n v="20"/>
    <x v="105"/>
    <n v="0.09"/>
    <n v="153.68220306413755"/>
    <m/>
    <n v="1340.0000000000005"/>
    <n v="0.01"/>
    <x v="19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0"/>
    <x v="3"/>
    <x v="3"/>
    <x v="106"/>
    <n v="881.73047003931856"/>
    <n v="20"/>
    <x v="106"/>
    <n v="0.21000000000000002"/>
    <n v="364.98929850262198"/>
    <m/>
    <n v="1275.9999999999998"/>
    <n v="0.01"/>
    <x v="11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"/>
    <x v="3"/>
    <x v="3"/>
    <x v="106"/>
    <n v="881.73047003931856"/>
    <n v="20"/>
    <x v="106"/>
    <n v="0.22"/>
    <n v="394.89276917614291"/>
    <m/>
    <n v="1275.9999999999998"/>
    <n v="0.01"/>
    <x v="43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2"/>
    <x v="3"/>
    <x v="3"/>
    <x v="106"/>
    <n v="881.73047003931856"/>
    <n v="20"/>
    <x v="106"/>
    <n v="0.24000000000000002"/>
    <n v="424.30277466339288"/>
    <m/>
    <n v="1275.9999999999998"/>
    <n v="0.01"/>
    <x v="28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3"/>
    <x v="3"/>
    <x v="3"/>
    <x v="106"/>
    <n v="881.73047003931856"/>
    <n v="20"/>
    <x v="106"/>
    <n v="0.25"/>
    <n v="450.3630436095271"/>
    <m/>
    <n v="1275.9999999999998"/>
    <n v="0.01"/>
    <x v="92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4"/>
    <x v="3"/>
    <x v="3"/>
    <x v="106"/>
    <n v="881.73047003931856"/>
    <n v="20"/>
    <x v="106"/>
    <n v="0.26"/>
    <n v="458.86713262522346"/>
    <m/>
    <n v="1275.9999999999998"/>
    <n v="0.01"/>
    <x v="61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5"/>
    <x v="3"/>
    <x v="3"/>
    <x v="106"/>
    <n v="881.73047003931856"/>
    <n v="20"/>
    <x v="106"/>
    <n v="0.25"/>
    <n v="448.55459795367324"/>
    <m/>
    <n v="1275.9999999999998"/>
    <n v="0.01"/>
    <x v="92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6"/>
    <x v="3"/>
    <x v="3"/>
    <x v="106"/>
    <n v="881.73047003931856"/>
    <n v="20"/>
    <x v="106"/>
    <n v="0.24000000000000002"/>
    <n v="426.79060273080671"/>
    <m/>
    <n v="1275.9999999999998"/>
    <n v="0.01"/>
    <x v="28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7"/>
    <x v="3"/>
    <x v="3"/>
    <x v="106"/>
    <n v="881.73047003931856"/>
    <n v="20"/>
    <x v="106"/>
    <n v="0.23"/>
    <n v="399.99953560749668"/>
    <m/>
    <n v="1275.9999999999998"/>
    <n v="0.01"/>
    <x v="44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8"/>
    <x v="3"/>
    <x v="3"/>
    <x v="106"/>
    <n v="881.73047003931856"/>
    <n v="20"/>
    <x v="106"/>
    <n v="0.21000000000000002"/>
    <n v="374.77493756756775"/>
    <m/>
    <n v="1275.9999999999998"/>
    <n v="0.01"/>
    <x v="11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9"/>
    <x v="3"/>
    <x v="3"/>
    <x v="106"/>
    <n v="881.73047003931856"/>
    <n v="20"/>
    <x v="106"/>
    <n v="0.2"/>
    <n v="361.70226180960032"/>
    <m/>
    <n v="1275.9999999999998"/>
    <n v="0.01"/>
    <x v="49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0"/>
    <x v="3"/>
    <x v="3"/>
    <x v="106"/>
    <n v="881.73047003931856"/>
    <n v="20"/>
    <x v="106"/>
    <n v="0.19"/>
    <n v="331.74180518705867"/>
    <m/>
    <n v="1275.9999999999998"/>
    <n v="0.01"/>
    <x v="27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1"/>
    <x v="3"/>
    <x v="3"/>
    <x v="106"/>
    <n v="881.73047003931856"/>
    <n v="20"/>
    <x v="106"/>
    <n v="0.18000000000000002"/>
    <n v="313.54487309080605"/>
    <m/>
    <n v="1275.9999999999998"/>
    <n v="0.01"/>
    <x v="45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2"/>
    <x v="3"/>
    <x v="3"/>
    <x v="106"/>
    <n v="881.73047003931856"/>
    <n v="20"/>
    <x v="106"/>
    <n v="0.17"/>
    <n v="291.86247615792723"/>
    <m/>
    <n v="1275.9999999999998"/>
    <n v="0.01"/>
    <x v="12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3"/>
    <x v="3"/>
    <x v="3"/>
    <x v="106"/>
    <n v="881.73047003931856"/>
    <n v="20"/>
    <x v="106"/>
    <n v="0.16"/>
    <n v="278.84521743032286"/>
    <m/>
    <n v="1275.9999999999998"/>
    <n v="0.01"/>
    <x v="18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4"/>
    <x v="3"/>
    <x v="3"/>
    <x v="106"/>
    <n v="881.73047003931856"/>
    <n v="20"/>
    <x v="106"/>
    <n v="0.15000000000000002"/>
    <n v="261.54422571667442"/>
    <m/>
    <n v="1275.9999999999998"/>
    <n v="0.01"/>
    <x v="13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5"/>
    <x v="3"/>
    <x v="3"/>
    <x v="106"/>
    <n v="881.73047003931856"/>
    <n v="20"/>
    <x v="106"/>
    <n v="0.14000000000000001"/>
    <n v="247.8182323347138"/>
    <m/>
    <n v="1275.9999999999998"/>
    <n v="0.01"/>
    <x v="17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6"/>
    <x v="3"/>
    <x v="3"/>
    <x v="106"/>
    <n v="881.73047003931856"/>
    <n v="20"/>
    <x v="106"/>
    <n v="0.15000000000000002"/>
    <n v="267.93919781626903"/>
    <m/>
    <n v="1275.9999999999998"/>
    <n v="0.01"/>
    <x v="13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7"/>
    <x v="3"/>
    <x v="3"/>
    <x v="106"/>
    <n v="881.73047003931856"/>
    <n v="20"/>
    <x v="106"/>
    <n v="0.14000000000000001"/>
    <n v="253.4176918459124"/>
    <m/>
    <n v="1275.9999999999998"/>
    <n v="0.01"/>
    <x v="17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8"/>
    <x v="3"/>
    <x v="3"/>
    <x v="106"/>
    <n v="881.73047003931856"/>
    <n v="20"/>
    <x v="106"/>
    <n v="0.12"/>
    <n v="216.70165481917593"/>
    <m/>
    <n v="1275.9999999999998"/>
    <n v="0.01"/>
    <x v="14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9"/>
    <x v="3"/>
    <x v="3"/>
    <x v="106"/>
    <n v="881.73047003931856"/>
    <n v="20"/>
    <x v="106"/>
    <n v="0.12"/>
    <n v="207.17700268037916"/>
    <m/>
    <n v="1275.9999999999998"/>
    <n v="0.01"/>
    <x v="14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0"/>
    <x v="3"/>
    <x v="3"/>
    <x v="107"/>
    <n v="4306.900686164121"/>
    <n v="20"/>
    <x v="107"/>
    <n v="0.27"/>
    <n v="672.99658395985557"/>
    <m/>
    <n v="933.00000000000011"/>
    <n v="0.01"/>
    <x v="50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"/>
    <x v="3"/>
    <x v="3"/>
    <x v="107"/>
    <n v="4306.900686164121"/>
    <n v="20"/>
    <x v="107"/>
    <n v="0.26"/>
    <n v="665.48649856071449"/>
    <m/>
    <n v="933.00000000000011"/>
    <n v="0.01"/>
    <x v="61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2"/>
    <x v="3"/>
    <x v="3"/>
    <x v="107"/>
    <n v="4306.900686164121"/>
    <n v="20"/>
    <x v="107"/>
    <n v="0.26"/>
    <n v="661.15257954976835"/>
    <m/>
    <n v="933.00000000000011"/>
    <n v="0.01"/>
    <x v="61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3"/>
    <x v="3"/>
    <x v="3"/>
    <x v="107"/>
    <n v="4306.900686164121"/>
    <n v="20"/>
    <x v="107"/>
    <n v="0.26"/>
    <n v="660.32718764181243"/>
    <m/>
    <n v="933.00000000000011"/>
    <n v="0.01"/>
    <x v="61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4"/>
    <x v="3"/>
    <x v="3"/>
    <x v="107"/>
    <n v="4306.900686164121"/>
    <n v="20"/>
    <x v="107"/>
    <n v="0.26"/>
    <n v="663.32163262096685"/>
    <m/>
    <n v="933.00000000000011"/>
    <n v="0.01"/>
    <x v="61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5"/>
    <x v="3"/>
    <x v="3"/>
    <x v="107"/>
    <n v="4306.900686164121"/>
    <n v="20"/>
    <x v="107"/>
    <n v="0.24000000000000002"/>
    <n v="604.54264799085695"/>
    <m/>
    <n v="933.00000000000011"/>
    <n v="0.01"/>
    <x v="28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6"/>
    <x v="3"/>
    <x v="3"/>
    <x v="107"/>
    <n v="4306.900686164121"/>
    <n v="20"/>
    <x v="107"/>
    <n v="0.2"/>
    <n v="501.01856303720007"/>
    <m/>
    <n v="933.00000000000011"/>
    <n v="0.01"/>
    <x v="49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7"/>
    <x v="3"/>
    <x v="3"/>
    <x v="107"/>
    <n v="4306.900686164121"/>
    <n v="20"/>
    <x v="107"/>
    <n v="0.17"/>
    <n v="413.85237437727864"/>
    <m/>
    <n v="933.00000000000011"/>
    <n v="0.01"/>
    <x v="12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8"/>
    <x v="3"/>
    <x v="3"/>
    <x v="107"/>
    <n v="4306.900686164121"/>
    <n v="20"/>
    <x v="107"/>
    <n v="0.14000000000000001"/>
    <n v="350.05148829980726"/>
    <m/>
    <n v="933.00000000000011"/>
    <n v="0.01"/>
    <x v="17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9"/>
    <x v="3"/>
    <x v="3"/>
    <x v="107"/>
    <n v="4306.900686164121"/>
    <n v="20"/>
    <x v="107"/>
    <n v="0.12"/>
    <n v="304.77681603452049"/>
    <m/>
    <n v="933.00000000000011"/>
    <n v="0.01"/>
    <x v="14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0"/>
    <x v="3"/>
    <x v="3"/>
    <x v="107"/>
    <n v="4306.900686164121"/>
    <n v="20"/>
    <x v="107"/>
    <n v="0.11"/>
    <n v="268.03690512034223"/>
    <m/>
    <n v="933.00000000000011"/>
    <n v="0.01"/>
    <x v="15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1"/>
    <x v="3"/>
    <x v="3"/>
    <x v="107"/>
    <n v="4306.900686164121"/>
    <n v="20"/>
    <x v="107"/>
    <n v="9.9999999999999992E-2"/>
    <n v="238.47329571148472"/>
    <m/>
    <n v="933.00000000000011"/>
    <n v="0.01"/>
    <x v="46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2"/>
    <x v="3"/>
    <x v="3"/>
    <x v="107"/>
    <n v="4306.900686164121"/>
    <n v="20"/>
    <x v="107"/>
    <n v="0.09"/>
    <n v="211.13753940675136"/>
    <m/>
    <n v="933.00000000000011"/>
    <n v="0.01"/>
    <x v="19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3"/>
    <x v="3"/>
    <x v="3"/>
    <x v="107"/>
    <n v="4306.900686164121"/>
    <n v="20"/>
    <x v="107"/>
    <n v="0.08"/>
    <n v="188.86161938368821"/>
    <m/>
    <n v="933.00000000000011"/>
    <n v="0.01"/>
    <x v="24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4"/>
    <x v="3"/>
    <x v="3"/>
    <x v="107"/>
    <n v="4306.900686164121"/>
    <n v="20"/>
    <x v="107"/>
    <n v="6.9999999999999993E-2"/>
    <n v="165.08150613328405"/>
    <m/>
    <n v="933.00000000000011"/>
    <n v="0.01"/>
    <x v="20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5"/>
    <x v="3"/>
    <x v="3"/>
    <x v="107"/>
    <n v="4306.900686164121"/>
    <n v="20"/>
    <x v="107"/>
    <n v="6.0000000000000005E-2"/>
    <n v="137.87710184775722"/>
    <m/>
    <n v="933.00000000000011"/>
    <n v="0.01"/>
    <x v="25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6"/>
    <x v="3"/>
    <x v="3"/>
    <x v="107"/>
    <n v="4306.900686164121"/>
    <n v="20"/>
    <x v="107"/>
    <n v="0.04"/>
    <n v="95.549270654029527"/>
    <m/>
    <n v="933.00000000000011"/>
    <n v="0.01"/>
    <x v="22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7"/>
    <x v="3"/>
    <x v="3"/>
    <x v="107"/>
    <n v="4306.900686164121"/>
    <n v="20"/>
    <x v="107"/>
    <n v="0.04"/>
    <n v="85.667237214477169"/>
    <m/>
    <n v="933.00000000000011"/>
    <n v="0.01"/>
    <x v="22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8"/>
    <x v="3"/>
    <x v="3"/>
    <x v="107"/>
    <n v="4306.900686164121"/>
    <n v="20"/>
    <x v="107"/>
    <n v="0.03"/>
    <n v="67.715396936888851"/>
    <m/>
    <n v="933.00000000000011"/>
    <n v="0.01"/>
    <x v="23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9"/>
    <x v="3"/>
    <x v="3"/>
    <x v="107"/>
    <n v="4306.900686164121"/>
    <n v="20"/>
    <x v="107"/>
    <n v="0.03"/>
    <n v="59.57406434825679"/>
    <m/>
    <n v="933.00000000000011"/>
    <n v="0.01"/>
    <x v="23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0"/>
    <x v="3"/>
    <x v="4"/>
    <x v="108"/>
    <n v="-46.980176030791"/>
    <n v="20"/>
    <x v="81"/>
    <n v="3.28"/>
    <n v="14439.352281112026"/>
    <m/>
    <n v="4793"/>
    <n v="0.01"/>
    <x v="159"/>
    <n v="-2.2406284546130024"/>
    <n v="-4.738765793786845"/>
    <n v="-5.2814380963484258"/>
    <n v="0"/>
    <n v="0.61862771814625861"/>
    <n v="0.52092055083233291"/>
    <n v="10"/>
    <n v="0"/>
    <n v="0"/>
  </r>
  <r>
    <x v="1"/>
    <x v="3"/>
    <x v="4"/>
    <x v="108"/>
    <n v="-46.980176030791"/>
    <n v="20"/>
    <x v="81"/>
    <n v="2.2699999999999996"/>
    <n v="9983.5190381835946"/>
    <m/>
    <n v="4793"/>
    <n v="0.01"/>
    <x v="160"/>
    <n v="-2.2406284546130024"/>
    <n v="-4.738765793786845"/>
    <n v="-5.2814380963484258"/>
    <n v="0"/>
    <n v="0.61862771814625861"/>
    <n v="0.52092055083233291"/>
    <n v="10"/>
    <n v="0"/>
    <n v="0"/>
  </r>
  <r>
    <x v="2"/>
    <x v="3"/>
    <x v="4"/>
    <x v="108"/>
    <n v="-46.980176030791"/>
    <n v="20"/>
    <x v="81"/>
    <n v="2.13"/>
    <n v="9336.5629663276613"/>
    <m/>
    <n v="4793"/>
    <n v="0.01"/>
    <x v="71"/>
    <n v="-2.2406284546130024"/>
    <n v="-4.738765793786845"/>
    <n v="-5.2814380963484258"/>
    <n v="0"/>
    <n v="0.61862771814625861"/>
    <n v="0.52092055083233291"/>
    <n v="10"/>
    <n v="0"/>
    <n v="0"/>
  </r>
  <r>
    <x v="3"/>
    <x v="3"/>
    <x v="4"/>
    <x v="108"/>
    <n v="-46.980176030791"/>
    <n v="20"/>
    <x v="81"/>
    <n v="2.0199999999999996"/>
    <n v="8857.4146009894448"/>
    <m/>
    <n v="4793"/>
    <n v="0.01"/>
    <x v="137"/>
    <n v="-2.2406284546130024"/>
    <n v="-4.738765793786845"/>
    <n v="-5.2814380963484258"/>
    <n v="0"/>
    <n v="0.61862771814625861"/>
    <n v="0.52092055083233291"/>
    <n v="10"/>
    <n v="0"/>
    <n v="0"/>
  </r>
  <r>
    <x v="4"/>
    <x v="3"/>
    <x v="4"/>
    <x v="108"/>
    <n v="-46.980176030791"/>
    <n v="20"/>
    <x v="81"/>
    <n v="2.0999999999999996"/>
    <n v="9245.6300608146867"/>
    <m/>
    <n v="4793"/>
    <n v="0.01"/>
    <x v="161"/>
    <n v="-2.2406284546130024"/>
    <n v="-4.738765793786845"/>
    <n v="-5.2814380963484258"/>
    <n v="0"/>
    <n v="0.61862771814625861"/>
    <n v="0.52092055083233291"/>
    <n v="10"/>
    <n v="0"/>
    <n v="0"/>
  </r>
  <r>
    <x v="5"/>
    <x v="3"/>
    <x v="4"/>
    <x v="108"/>
    <n v="-46.980176030791"/>
    <n v="20"/>
    <x v="81"/>
    <n v="1.98"/>
    <n v="8679.615666802596"/>
    <m/>
    <n v="4793"/>
    <n v="0.01"/>
    <x v="65"/>
    <n v="-2.2406284546130024"/>
    <n v="-4.738765793786845"/>
    <n v="-5.2814380963484258"/>
    <n v="0"/>
    <n v="0.61862771814625861"/>
    <n v="0.52092055083233291"/>
    <n v="10"/>
    <n v="0"/>
    <n v="0"/>
  </r>
  <r>
    <x v="6"/>
    <x v="3"/>
    <x v="4"/>
    <x v="108"/>
    <n v="-46.980176030791"/>
    <n v="20"/>
    <x v="81"/>
    <n v="1.99"/>
    <n v="8761.3298200808476"/>
    <m/>
    <n v="4793"/>
    <n v="0.01"/>
    <x v="139"/>
    <n v="-2.2406284546130024"/>
    <n v="-4.738765793786845"/>
    <n v="-5.2814380963484258"/>
    <n v="0"/>
    <n v="0.61862771814625861"/>
    <n v="0.52092055083233291"/>
    <n v="10"/>
    <n v="0"/>
    <n v="0"/>
  </r>
  <r>
    <x v="7"/>
    <x v="3"/>
    <x v="4"/>
    <x v="108"/>
    <n v="-46.980176030791"/>
    <n v="20"/>
    <x v="81"/>
    <n v="2.0299999999999998"/>
    <n v="8922.0108612272143"/>
    <m/>
    <n v="4793"/>
    <n v="0.01"/>
    <x v="134"/>
    <n v="-2.2406284546130024"/>
    <n v="-4.738765793786845"/>
    <n v="-5.2814380963484258"/>
    <n v="0"/>
    <n v="0.61862771814625861"/>
    <n v="0.52092055083233291"/>
    <n v="10"/>
    <n v="0"/>
    <n v="0"/>
  </r>
  <r>
    <x v="8"/>
    <x v="3"/>
    <x v="4"/>
    <x v="108"/>
    <n v="-46.980176030791"/>
    <n v="20"/>
    <x v="81"/>
    <n v="2.0099999999999998"/>
    <n v="8838.6155604850846"/>
    <m/>
    <n v="4793"/>
    <n v="0.01"/>
    <x v="136"/>
    <n v="-2.2406284546130024"/>
    <n v="-4.738765793786845"/>
    <n v="-5.2814380963484258"/>
    <n v="0"/>
    <n v="0.61862771814625861"/>
    <n v="0.52092055083233291"/>
    <n v="10"/>
    <n v="0"/>
    <n v="0"/>
  </r>
  <r>
    <x v="9"/>
    <x v="3"/>
    <x v="4"/>
    <x v="108"/>
    <n v="-46.980176030791"/>
    <n v="20"/>
    <x v="81"/>
    <n v="2"/>
    <n v="8782.978063838651"/>
    <m/>
    <n v="4793"/>
    <n v="0.01"/>
    <x v="70"/>
    <n v="-2.2406284546130024"/>
    <n v="-4.738765793786845"/>
    <n v="-5.2814380963484258"/>
    <n v="0"/>
    <n v="0.61862771814625861"/>
    <n v="0.52092055083233291"/>
    <n v="10"/>
    <n v="0"/>
    <n v="0"/>
  </r>
  <r>
    <x v="10"/>
    <x v="3"/>
    <x v="4"/>
    <x v="108"/>
    <n v="-46.980176030791"/>
    <n v="20"/>
    <x v="81"/>
    <n v="1.8800000000000001"/>
    <n v="8271.8685316019182"/>
    <m/>
    <n v="4793"/>
    <n v="0.01"/>
    <x v="162"/>
    <n v="-2.2406284546130024"/>
    <n v="-4.738765793786845"/>
    <n v="-5.2814380963484258"/>
    <n v="0"/>
    <n v="0.61862771814625861"/>
    <n v="0.52092055083233291"/>
    <n v="10"/>
    <n v="0"/>
    <n v="0"/>
  </r>
  <r>
    <x v="11"/>
    <x v="3"/>
    <x v="4"/>
    <x v="108"/>
    <n v="-46.980176030791"/>
    <n v="20"/>
    <x v="81"/>
    <n v="1.89"/>
    <n v="8313.7512413924978"/>
    <m/>
    <n v="4793"/>
    <n v="0.01"/>
    <x v="163"/>
    <n v="-2.2406284546130024"/>
    <n v="-4.738765793786845"/>
    <n v="-5.2814380963484258"/>
    <n v="0"/>
    <n v="0.61862771814625861"/>
    <n v="0.52092055083233291"/>
    <n v="10"/>
    <n v="0"/>
    <n v="0"/>
  </r>
  <r>
    <x v="12"/>
    <x v="3"/>
    <x v="4"/>
    <x v="108"/>
    <n v="-46.980176030791"/>
    <n v="20"/>
    <x v="81"/>
    <n v="1.81"/>
    <n v="7935.5436935375874"/>
    <m/>
    <n v="4793"/>
    <n v="0.01"/>
    <x v="164"/>
    <n v="-2.2406284546130024"/>
    <n v="-4.738765793786845"/>
    <n v="-5.2814380963484258"/>
    <n v="0"/>
    <n v="0.61862771814625861"/>
    <n v="0.52092055083233291"/>
    <n v="10"/>
    <n v="0"/>
    <n v="0"/>
  </r>
  <r>
    <x v="13"/>
    <x v="3"/>
    <x v="4"/>
    <x v="108"/>
    <n v="-46.980176030791"/>
    <n v="20"/>
    <x v="81"/>
    <n v="1.74"/>
    <n v="7645.5966497299987"/>
    <m/>
    <n v="4793"/>
    <n v="0.01"/>
    <x v="165"/>
    <n v="-2.2406284546130024"/>
    <n v="-4.738765793786845"/>
    <n v="-5.2814380963484258"/>
    <n v="0"/>
    <n v="0.61862771814625861"/>
    <n v="0.52092055083233291"/>
    <n v="10"/>
    <n v="0"/>
    <n v="0"/>
  </r>
  <r>
    <x v="14"/>
    <x v="3"/>
    <x v="4"/>
    <x v="108"/>
    <n v="-46.980176030791"/>
    <n v="20"/>
    <x v="81"/>
    <n v="1.66"/>
    <n v="7298.578504665722"/>
    <m/>
    <n v="4793"/>
    <n v="0.01"/>
    <x v="166"/>
    <n v="-2.2406284546130024"/>
    <n v="-4.738765793786845"/>
    <n v="-5.2814380963484258"/>
    <n v="0"/>
    <n v="0.61862771814625861"/>
    <n v="0.52092055083233291"/>
    <n v="10"/>
    <n v="0"/>
    <n v="0"/>
  </r>
  <r>
    <x v="15"/>
    <x v="3"/>
    <x v="4"/>
    <x v="108"/>
    <n v="-46.980176030791"/>
    <n v="20"/>
    <x v="81"/>
    <n v="0.71"/>
    <n v="3114.8672551240543"/>
    <m/>
    <n v="4793"/>
    <n v="0.01"/>
    <x v="2"/>
    <n v="-2.2406284546130024"/>
    <n v="-4.738765793786845"/>
    <n v="-5.2814380963484258"/>
    <n v="0"/>
    <n v="0.61862771814625861"/>
    <n v="0.52092055083233291"/>
    <n v="10"/>
    <n v="0"/>
    <n v="0"/>
  </r>
  <r>
    <x v="16"/>
    <x v="3"/>
    <x v="4"/>
    <x v="108"/>
    <n v="-46.980176030791"/>
    <n v="20"/>
    <x v="81"/>
    <n v="0.64"/>
    <n v="2785.7835418985305"/>
    <m/>
    <n v="4793"/>
    <n v="0.01"/>
    <x v="5"/>
    <n v="-2.2406284546130024"/>
    <n v="-4.738765793786845"/>
    <n v="-5.2814380963484258"/>
    <n v="0"/>
    <n v="0.61862771814625861"/>
    <n v="0.52092055083233291"/>
    <n v="10"/>
    <n v="0"/>
    <n v="0"/>
  </r>
  <r>
    <x v="17"/>
    <x v="3"/>
    <x v="4"/>
    <x v="108"/>
    <n v="-46.980176030791"/>
    <n v="20"/>
    <x v="81"/>
    <n v="0.57000000000000006"/>
    <n v="2495.0307123294197"/>
    <m/>
    <n v="4793"/>
    <n v="0.01"/>
    <x v="145"/>
    <n v="-2.2406284546130024"/>
    <n v="-4.738765793786845"/>
    <n v="-5.2814380963484258"/>
    <n v="0"/>
    <n v="0.61862771814625861"/>
    <n v="0.52092055083233291"/>
    <n v="10"/>
    <n v="0"/>
    <n v="0"/>
  </r>
  <r>
    <x v="18"/>
    <x v="3"/>
    <x v="4"/>
    <x v="108"/>
    <n v="-46.980176030791"/>
    <n v="20"/>
    <x v="81"/>
    <n v="0.47000000000000003"/>
    <n v="2036.7459320863063"/>
    <m/>
    <n v="4793"/>
    <n v="0.01"/>
    <x v="58"/>
    <n v="-2.2406284546130024"/>
    <n v="-4.738765793786845"/>
    <n v="-5.2814380963484258"/>
    <n v="0"/>
    <n v="0.61862771814625861"/>
    <n v="0.52092055083233291"/>
    <n v="10"/>
    <n v="0"/>
    <n v="0"/>
  </r>
  <r>
    <x v="19"/>
    <x v="3"/>
    <x v="4"/>
    <x v="108"/>
    <n v="-46.980176030791"/>
    <n v="20"/>
    <x v="81"/>
    <n v="0.46"/>
    <n v="1985.6107062471876"/>
    <m/>
    <n v="4793"/>
    <n v="0.01"/>
    <x v="119"/>
    <n v="-2.2406284546130024"/>
    <n v="-4.738765793786845"/>
    <n v="-5.2814380963484258"/>
    <n v="0"/>
    <n v="0.61862771814625861"/>
    <n v="0.52092055083233291"/>
    <n v="10"/>
    <n v="0"/>
    <n v="0"/>
  </r>
  <r>
    <x v="0"/>
    <x v="3"/>
    <x v="4"/>
    <x v="109"/>
    <n v="16.088949647514831"/>
    <n v="20"/>
    <x v="82"/>
    <n v="0.77"/>
    <n v="2561.1804458252777"/>
    <m/>
    <n v="2292.9999999999995"/>
    <n v="0.01"/>
    <x v="155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"/>
    <x v="3"/>
    <x v="4"/>
    <x v="109"/>
    <n v="16.088949647514831"/>
    <n v="20"/>
    <x v="82"/>
    <n v="0.85"/>
    <n v="2848.3911657259346"/>
    <m/>
    <n v="2292.9999999999995"/>
    <n v="0.01"/>
    <x v="0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2"/>
    <x v="3"/>
    <x v="4"/>
    <x v="109"/>
    <n v="16.088949647514831"/>
    <n v="20"/>
    <x v="82"/>
    <n v="0.94000000000000006"/>
    <n v="3153.566574057967"/>
    <m/>
    <n v="2292.9999999999995"/>
    <n v="0.01"/>
    <x v="95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3"/>
    <x v="3"/>
    <x v="4"/>
    <x v="109"/>
    <n v="16.088949647514831"/>
    <n v="20"/>
    <x v="82"/>
    <n v="1.03"/>
    <n v="3440.7916462732687"/>
    <m/>
    <n v="2292.9999999999995"/>
    <n v="0.01"/>
    <x v="97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4"/>
    <x v="3"/>
    <x v="4"/>
    <x v="109"/>
    <n v="16.088949647514831"/>
    <n v="20"/>
    <x v="82"/>
    <n v="1.1100000000000001"/>
    <n v="3724.122296465936"/>
    <m/>
    <n v="2292.9999999999995"/>
    <n v="0.01"/>
    <x v="87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5"/>
    <x v="3"/>
    <x v="4"/>
    <x v="109"/>
    <n v="16.088949647514831"/>
    <n v="20"/>
    <x v="82"/>
    <n v="1.1599999999999999"/>
    <n v="3894.4137958245678"/>
    <m/>
    <n v="2292.9999999999995"/>
    <n v="0.01"/>
    <x v="85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6"/>
    <x v="3"/>
    <x v="4"/>
    <x v="109"/>
    <n v="16.088949647514831"/>
    <n v="20"/>
    <x v="82"/>
    <n v="1.18"/>
    <n v="3956.314142032089"/>
    <m/>
    <n v="2292.9999999999995"/>
    <n v="0.01"/>
    <x v="154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7"/>
    <x v="3"/>
    <x v="4"/>
    <x v="109"/>
    <n v="16.088949647514831"/>
    <n v="20"/>
    <x v="82"/>
    <n v="1.1599999999999999"/>
    <n v="3870.3828226161704"/>
    <m/>
    <n v="2292.9999999999995"/>
    <n v="0.01"/>
    <x v="85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8"/>
    <x v="3"/>
    <x v="4"/>
    <x v="109"/>
    <n v="16.088949647514831"/>
    <n v="20"/>
    <x v="82"/>
    <n v="1.1100000000000001"/>
    <n v="3710.0025634229341"/>
    <m/>
    <n v="2292.9999999999995"/>
    <n v="0.01"/>
    <x v="87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9"/>
    <x v="3"/>
    <x v="4"/>
    <x v="109"/>
    <n v="16.088949647514831"/>
    <n v="20"/>
    <x v="82"/>
    <n v="1.04"/>
    <n v="3482.9196180641634"/>
    <m/>
    <n v="2292.9999999999995"/>
    <n v="0.01"/>
    <x v="86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0"/>
    <x v="3"/>
    <x v="4"/>
    <x v="109"/>
    <n v="16.088949647514831"/>
    <n v="20"/>
    <x v="82"/>
    <n v="0.83"/>
    <n v="2765.5879553512736"/>
    <m/>
    <n v="2292.9999999999995"/>
    <n v="0.01"/>
    <x v="115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1"/>
    <x v="3"/>
    <x v="4"/>
    <x v="109"/>
    <n v="16.088949647514831"/>
    <n v="20"/>
    <x v="82"/>
    <n v="0.77"/>
    <n v="2557.9298390241779"/>
    <m/>
    <n v="2292.9999999999995"/>
    <n v="0.01"/>
    <x v="155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2"/>
    <x v="3"/>
    <x v="4"/>
    <x v="109"/>
    <n v="16.088949647514831"/>
    <n v="20"/>
    <x v="82"/>
    <n v="0.7"/>
    <n v="2331.3769879055858"/>
    <m/>
    <n v="2292.9999999999995"/>
    <n v="0.01"/>
    <x v="90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3"/>
    <x v="3"/>
    <x v="4"/>
    <x v="109"/>
    <n v="16.088949647514831"/>
    <n v="20"/>
    <x v="82"/>
    <n v="0.65"/>
    <n v="2179.3429215991805"/>
    <m/>
    <n v="2292.9999999999995"/>
    <n v="0.01"/>
    <x v="4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4"/>
    <x v="3"/>
    <x v="4"/>
    <x v="109"/>
    <n v="16.088949647514831"/>
    <n v="20"/>
    <x v="82"/>
    <n v="0.64"/>
    <n v="2146.7558519706504"/>
    <m/>
    <n v="2292.9999999999995"/>
    <n v="0.01"/>
    <x v="5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5"/>
    <x v="3"/>
    <x v="4"/>
    <x v="109"/>
    <n v="16.088949647514831"/>
    <n v="20"/>
    <x v="82"/>
    <n v="0.57000000000000006"/>
    <n v="1885.0588451139627"/>
    <m/>
    <n v="2292.9999999999995"/>
    <n v="0.01"/>
    <x v="145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6"/>
    <x v="3"/>
    <x v="4"/>
    <x v="109"/>
    <n v="16.088949647514831"/>
    <n v="20"/>
    <x v="82"/>
    <n v="0.54"/>
    <n v="1808.3324465213632"/>
    <m/>
    <n v="2292.9999999999995"/>
    <n v="0.01"/>
    <x v="128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7"/>
    <x v="3"/>
    <x v="4"/>
    <x v="109"/>
    <n v="16.088949647514831"/>
    <n v="20"/>
    <x v="82"/>
    <n v="0.35000000000000003"/>
    <n v="1155.9631271089884"/>
    <m/>
    <n v="2292.9999999999995"/>
    <n v="0.01"/>
    <x v="30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8"/>
    <x v="3"/>
    <x v="4"/>
    <x v="109"/>
    <n v="16.088949647514831"/>
    <n v="20"/>
    <x v="82"/>
    <n v="0.33"/>
    <n v="1075.3957876232894"/>
    <m/>
    <n v="2292.9999999999995"/>
    <n v="0.01"/>
    <x v="54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19"/>
    <x v="3"/>
    <x v="4"/>
    <x v="109"/>
    <n v="16.088949647514831"/>
    <n v="20"/>
    <x v="82"/>
    <n v="0.35000000000000003"/>
    <n v="1157.4021136567269"/>
    <m/>
    <n v="2292.9999999999995"/>
    <n v="0.01"/>
    <x v="30"/>
    <n v="-2.7932287001827967"/>
    <n v="-4.738765793786845"/>
    <n v="-5.336698120905405"/>
    <n v="3.2202570326397844"/>
    <n v="0.58833538653512585"/>
    <n v="0.34214096926314663"/>
    <n v="20"/>
    <n v="0.16101285163198922"/>
    <n v="7.9590228264266312"/>
  </r>
  <r>
    <x v="0"/>
    <x v="3"/>
    <x v="4"/>
    <x v="110"/>
    <n v="25.230419953119586"/>
    <n v="20"/>
    <x v="83"/>
    <n v="0.54"/>
    <n v="2101.9862684981358"/>
    <m/>
    <n v="1777"/>
    <n v="0.01"/>
    <x v="128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"/>
    <x v="3"/>
    <x v="4"/>
    <x v="110"/>
    <n v="25.230419953119586"/>
    <n v="20"/>
    <x v="83"/>
    <n v="0.57000000000000006"/>
    <n v="2232.5674218371496"/>
    <m/>
    <n v="1777"/>
    <n v="0.01"/>
    <x v="145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2"/>
    <x v="3"/>
    <x v="4"/>
    <x v="110"/>
    <n v="25.230419953119586"/>
    <n v="20"/>
    <x v="83"/>
    <n v="0.6"/>
    <n v="2371.6164683686679"/>
    <m/>
    <n v="1777"/>
    <n v="0.01"/>
    <x v="14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3"/>
    <x v="3"/>
    <x v="4"/>
    <x v="110"/>
    <n v="25.230419953119586"/>
    <n v="20"/>
    <x v="83"/>
    <n v="0.64"/>
    <n v="2523.8529692702691"/>
    <m/>
    <n v="1777"/>
    <n v="0.01"/>
    <x v="5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4"/>
    <x v="3"/>
    <x v="4"/>
    <x v="110"/>
    <n v="25.230419953119586"/>
    <n v="20"/>
    <x v="83"/>
    <n v="0.68"/>
    <n v="2685.1146775878638"/>
    <m/>
    <n v="1777"/>
    <n v="0.01"/>
    <x v="40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5"/>
    <x v="3"/>
    <x v="4"/>
    <x v="110"/>
    <n v="25.230419953119586"/>
    <n v="20"/>
    <x v="83"/>
    <n v="0.64"/>
    <n v="2500.3319288258126"/>
    <m/>
    <n v="1777"/>
    <n v="0.01"/>
    <x v="5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6"/>
    <x v="3"/>
    <x v="4"/>
    <x v="110"/>
    <n v="25.230419953119586"/>
    <n v="20"/>
    <x v="83"/>
    <n v="0.68"/>
    <n v="2665.0514183287823"/>
    <m/>
    <n v="1777"/>
    <n v="0.01"/>
    <x v="40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7"/>
    <x v="3"/>
    <x v="4"/>
    <x v="110"/>
    <n v="25.230419953119586"/>
    <n v="20"/>
    <x v="83"/>
    <n v="0.67"/>
    <n v="2641.2557569510896"/>
    <m/>
    <n v="1777"/>
    <n v="0.01"/>
    <x v="118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8"/>
    <x v="3"/>
    <x v="4"/>
    <x v="110"/>
    <n v="25.230419953119586"/>
    <n v="20"/>
    <x v="83"/>
    <n v="0.67"/>
    <n v="2626.9275112585265"/>
    <m/>
    <n v="1777"/>
    <n v="0.01"/>
    <x v="118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9"/>
    <x v="3"/>
    <x v="4"/>
    <x v="110"/>
    <n v="25.230419953119586"/>
    <n v="20"/>
    <x v="83"/>
    <n v="0.68"/>
    <n v="2685.1872408164245"/>
    <m/>
    <n v="1777"/>
    <n v="0.01"/>
    <x v="40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0"/>
    <x v="3"/>
    <x v="4"/>
    <x v="110"/>
    <n v="25.230419953119586"/>
    <n v="20"/>
    <x v="83"/>
    <n v="0.69000000000000006"/>
    <n v="2707.217983606532"/>
    <m/>
    <n v="1777"/>
    <n v="0.01"/>
    <x v="3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1"/>
    <x v="3"/>
    <x v="4"/>
    <x v="110"/>
    <n v="25.230419953119586"/>
    <n v="20"/>
    <x v="83"/>
    <n v="0.72"/>
    <n v="2821.0205817835827"/>
    <m/>
    <n v="1777"/>
    <n v="0.01"/>
    <x v="8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2"/>
    <x v="3"/>
    <x v="4"/>
    <x v="110"/>
    <n v="25.230419953119586"/>
    <n v="20"/>
    <x v="83"/>
    <n v="0.72"/>
    <n v="2817.828410494632"/>
    <m/>
    <n v="1777"/>
    <n v="0.01"/>
    <x v="89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3"/>
    <x v="3"/>
    <x v="4"/>
    <x v="110"/>
    <n v="25.230419953119586"/>
    <n v="20"/>
    <x v="83"/>
    <n v="0.69000000000000006"/>
    <n v="2713.3010729213543"/>
    <m/>
    <n v="1777"/>
    <n v="0.01"/>
    <x v="3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4"/>
    <x v="3"/>
    <x v="4"/>
    <x v="110"/>
    <n v="25.230419953119586"/>
    <n v="20"/>
    <x v="83"/>
    <n v="0.69000000000000006"/>
    <n v="2692.5009707191857"/>
    <m/>
    <n v="1777"/>
    <n v="0.01"/>
    <x v="3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5"/>
    <x v="3"/>
    <x v="4"/>
    <x v="110"/>
    <n v="25.230419953119586"/>
    <n v="20"/>
    <x v="83"/>
    <n v="0.66"/>
    <n v="2580.845437434929"/>
    <m/>
    <n v="1777"/>
    <n v="0.01"/>
    <x v="146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6"/>
    <x v="3"/>
    <x v="4"/>
    <x v="110"/>
    <n v="25.230419953119586"/>
    <n v="20"/>
    <x v="83"/>
    <n v="0.71"/>
    <n v="2785.5765839803321"/>
    <m/>
    <n v="1777"/>
    <n v="0.01"/>
    <x v="2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7"/>
    <x v="3"/>
    <x v="4"/>
    <x v="110"/>
    <n v="25.230419953119586"/>
    <n v="20"/>
    <x v="83"/>
    <n v="0.44"/>
    <n v="1736.9725134560285"/>
    <m/>
    <n v="1777"/>
    <n v="0.01"/>
    <x v="63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8"/>
    <x v="3"/>
    <x v="4"/>
    <x v="110"/>
    <n v="25.230419953119586"/>
    <n v="20"/>
    <x v="83"/>
    <n v="0.38"/>
    <n v="1469.2818878223836"/>
    <m/>
    <n v="1777"/>
    <n v="0.01"/>
    <x v="47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19"/>
    <x v="3"/>
    <x v="4"/>
    <x v="110"/>
    <n v="25.230419953119586"/>
    <n v="20"/>
    <x v="83"/>
    <n v="0.38"/>
    <n v="1466.8740317453037"/>
    <m/>
    <n v="1777"/>
    <n v="0.01"/>
    <x v="47"/>
    <n v="-2.1298271693695532"/>
    <n v="-4.738765793786845"/>
    <n v="-5.2703579678240811"/>
    <n v="13.091469022139107"/>
    <n v="0.52831618100110256"/>
    <n v="0.48502096935530281"/>
    <n v="30"/>
    <n v="0.43638230073797024"/>
    <n v="17.830234815925955"/>
  </r>
  <r>
    <x v="0"/>
    <x v="3"/>
    <x v="4"/>
    <x v="111"/>
    <n v="33.797424594919086"/>
    <n v="20"/>
    <x v="84"/>
    <n v="1.27"/>
    <n v="4968.9834638335324"/>
    <m/>
    <n v="4264"/>
    <n v="0.01"/>
    <x v="130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"/>
    <x v="3"/>
    <x v="4"/>
    <x v="111"/>
    <n v="33.797424594919086"/>
    <n v="20"/>
    <x v="84"/>
    <n v="1.36"/>
    <n v="5285.1129699382927"/>
    <m/>
    <n v="4264"/>
    <n v="0.01"/>
    <x v="167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2"/>
    <x v="3"/>
    <x v="4"/>
    <x v="111"/>
    <n v="33.797424594919086"/>
    <n v="20"/>
    <x v="84"/>
    <n v="1.47"/>
    <n v="5730.1901467532953"/>
    <m/>
    <n v="4264"/>
    <n v="0.01"/>
    <x v="168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3"/>
    <x v="3"/>
    <x v="4"/>
    <x v="111"/>
    <n v="33.797424594919086"/>
    <n v="20"/>
    <x v="84"/>
    <n v="1.58"/>
    <n v="6160.0263834530197"/>
    <m/>
    <n v="4264"/>
    <n v="0.01"/>
    <x v="169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4"/>
    <x v="3"/>
    <x v="4"/>
    <x v="111"/>
    <n v="33.797424594919086"/>
    <n v="20"/>
    <x v="84"/>
    <n v="1.7"/>
    <n v="6647.8830194416341"/>
    <m/>
    <n v="4264"/>
    <n v="0.01"/>
    <x v="170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5"/>
    <x v="3"/>
    <x v="4"/>
    <x v="111"/>
    <n v="33.797424594919086"/>
    <n v="20"/>
    <x v="84"/>
    <n v="1.73"/>
    <n v="6752.3953461713463"/>
    <m/>
    <n v="4264"/>
    <n v="0.01"/>
    <x v="83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6"/>
    <x v="3"/>
    <x v="4"/>
    <x v="111"/>
    <n v="33.797424594919086"/>
    <n v="20"/>
    <x v="84"/>
    <n v="1.7"/>
    <n v="6617.3863223455992"/>
    <m/>
    <n v="4264"/>
    <n v="0.01"/>
    <x v="170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7"/>
    <x v="3"/>
    <x v="4"/>
    <x v="111"/>
    <n v="33.797424594919086"/>
    <n v="20"/>
    <x v="84"/>
    <n v="1.66"/>
    <n v="6460.7936769116504"/>
    <m/>
    <n v="4264"/>
    <n v="0.01"/>
    <x v="166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8"/>
    <x v="3"/>
    <x v="4"/>
    <x v="111"/>
    <n v="33.797424594919086"/>
    <n v="20"/>
    <x v="84"/>
    <n v="1.62"/>
    <n v="6311.6005463343745"/>
    <m/>
    <n v="4264"/>
    <n v="0.01"/>
    <x v="171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9"/>
    <x v="3"/>
    <x v="4"/>
    <x v="111"/>
    <n v="33.797424594919086"/>
    <n v="20"/>
    <x v="84"/>
    <n v="1.64"/>
    <n v="6385.7376366593007"/>
    <m/>
    <n v="4264"/>
    <n v="0.01"/>
    <x v="172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0"/>
    <x v="3"/>
    <x v="4"/>
    <x v="111"/>
    <n v="33.797424594919086"/>
    <n v="20"/>
    <x v="84"/>
    <n v="1.6300000000000001"/>
    <n v="6365.1176713419218"/>
    <m/>
    <n v="4264"/>
    <n v="0.01"/>
    <x v="173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1"/>
    <x v="3"/>
    <x v="4"/>
    <x v="111"/>
    <n v="33.797424594919086"/>
    <n v="20"/>
    <x v="84"/>
    <n v="1.6300000000000001"/>
    <n v="6361.1837792804954"/>
    <m/>
    <n v="4264"/>
    <n v="0.01"/>
    <x v="173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2"/>
    <x v="3"/>
    <x v="4"/>
    <x v="111"/>
    <n v="33.797424594919086"/>
    <n v="20"/>
    <x v="84"/>
    <n v="1.61"/>
    <n v="6284.1398773652254"/>
    <m/>
    <n v="4264"/>
    <n v="0.01"/>
    <x v="174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3"/>
    <x v="3"/>
    <x v="4"/>
    <x v="111"/>
    <n v="33.797424594919086"/>
    <n v="20"/>
    <x v="84"/>
    <n v="1.5"/>
    <n v="5862.2181814998767"/>
    <m/>
    <n v="4264"/>
    <n v="0.01"/>
    <x v="141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4"/>
    <x v="3"/>
    <x v="4"/>
    <x v="111"/>
    <n v="33.797424594919086"/>
    <n v="20"/>
    <x v="84"/>
    <n v="1.43"/>
    <n v="5576.7394155766515"/>
    <m/>
    <n v="4264"/>
    <n v="0.01"/>
    <x v="110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5"/>
    <x v="3"/>
    <x v="4"/>
    <x v="111"/>
    <n v="33.797424594919086"/>
    <n v="20"/>
    <x v="84"/>
    <n v="1.35"/>
    <n v="5246.0189546442998"/>
    <m/>
    <n v="4264"/>
    <n v="0.01"/>
    <x v="175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6"/>
    <x v="3"/>
    <x v="4"/>
    <x v="111"/>
    <n v="33.797424594919086"/>
    <n v="20"/>
    <x v="84"/>
    <n v="1.58"/>
    <n v="6170.9345488205472"/>
    <m/>
    <n v="4264"/>
    <n v="0.01"/>
    <x v="169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7"/>
    <x v="3"/>
    <x v="4"/>
    <x v="111"/>
    <n v="33.797424594919086"/>
    <n v="20"/>
    <x v="84"/>
    <n v="1.34"/>
    <n v="5242.7703557576433"/>
    <m/>
    <n v="4264"/>
    <n v="0.01"/>
    <x v="176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8"/>
    <x v="3"/>
    <x v="4"/>
    <x v="111"/>
    <n v="33.797424594919086"/>
    <n v="20"/>
    <x v="84"/>
    <n v="1.1399999999999999"/>
    <n v="4423.2939312858925"/>
    <m/>
    <n v="4264"/>
    <n v="0.01"/>
    <x v="102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19"/>
    <x v="3"/>
    <x v="4"/>
    <x v="111"/>
    <n v="33.797424594919086"/>
    <n v="20"/>
    <x v="84"/>
    <n v="0.98"/>
    <n v="3811.4672324847079"/>
    <m/>
    <n v="4264"/>
    <n v="0.01"/>
    <x v="122"/>
    <n v="-2.7296914637727552"/>
    <n v="-4.738765793786845"/>
    <n v="-5.3303443972644011"/>
    <n v="20.998622940095085"/>
    <n v="0.66972801730331488"/>
    <n v="0.60060279189407484"/>
    <n v="40"/>
    <n v="0.52496557350237716"/>
    <n v="25.737388733881932"/>
  </r>
  <r>
    <x v="0"/>
    <x v="3"/>
    <x v="4"/>
    <x v="112"/>
    <n v="44.583968465009555"/>
    <n v="20"/>
    <x v="85"/>
    <n v="0.67"/>
    <n v="2611.752054397577"/>
    <m/>
    <n v="1346.0000000000002"/>
    <n v="0.01"/>
    <x v="118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"/>
    <x v="3"/>
    <x v="4"/>
    <x v="112"/>
    <n v="44.583968465009555"/>
    <n v="20"/>
    <x v="85"/>
    <n v="0.69000000000000006"/>
    <n v="2693.2781303854249"/>
    <m/>
    <n v="1346.0000000000002"/>
    <n v="0.01"/>
    <x v="3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2"/>
    <x v="3"/>
    <x v="4"/>
    <x v="112"/>
    <n v="44.583968465009555"/>
    <n v="20"/>
    <x v="85"/>
    <n v="0.71"/>
    <n v="2780.3594055659041"/>
    <m/>
    <n v="1346.0000000000002"/>
    <n v="0.01"/>
    <x v="2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3"/>
    <x v="3"/>
    <x v="4"/>
    <x v="112"/>
    <n v="44.583968465009555"/>
    <n v="20"/>
    <x v="85"/>
    <n v="0.73"/>
    <n v="2851.2461396036815"/>
    <m/>
    <n v="1346.0000000000002"/>
    <n v="0.01"/>
    <x v="39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4"/>
    <x v="3"/>
    <x v="4"/>
    <x v="112"/>
    <n v="44.583968465009555"/>
    <n v="20"/>
    <x v="85"/>
    <n v="0.75"/>
    <n v="2935.9471805507346"/>
    <m/>
    <n v="1346.0000000000002"/>
    <n v="0.01"/>
    <x v="116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5"/>
    <x v="3"/>
    <x v="4"/>
    <x v="112"/>
    <n v="44.583968465009555"/>
    <n v="20"/>
    <x v="85"/>
    <n v="0.76"/>
    <n v="2969.0597138433905"/>
    <m/>
    <n v="1346.0000000000002"/>
    <n v="0.01"/>
    <x v="38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6"/>
    <x v="3"/>
    <x v="4"/>
    <x v="112"/>
    <n v="44.583968465009555"/>
    <n v="20"/>
    <x v="85"/>
    <n v="0.71"/>
    <n v="2780.171271583245"/>
    <m/>
    <n v="1346.0000000000002"/>
    <n v="0.01"/>
    <x v="2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7"/>
    <x v="3"/>
    <x v="4"/>
    <x v="112"/>
    <n v="44.583968465009555"/>
    <n v="20"/>
    <x v="85"/>
    <n v="0.65"/>
    <n v="2540.9716822105202"/>
    <m/>
    <n v="1346.0000000000002"/>
    <n v="0.01"/>
    <x v="4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8"/>
    <x v="3"/>
    <x v="4"/>
    <x v="112"/>
    <n v="44.583968465009555"/>
    <n v="20"/>
    <x v="85"/>
    <n v="0.59"/>
    <n v="2308.1565976066954"/>
    <m/>
    <n v="1346.0000000000002"/>
    <n v="0.01"/>
    <x v="6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9"/>
    <x v="3"/>
    <x v="4"/>
    <x v="112"/>
    <n v="44.583968465009555"/>
    <n v="20"/>
    <x v="85"/>
    <n v="0.53"/>
    <n v="2062.1058267856815"/>
    <m/>
    <n v="1346.0000000000002"/>
    <n v="0.01"/>
    <x v="8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0"/>
    <x v="3"/>
    <x v="4"/>
    <x v="112"/>
    <n v="44.583968465009555"/>
    <n v="20"/>
    <x v="85"/>
    <n v="0.44"/>
    <n v="1719.8332527483892"/>
    <m/>
    <n v="1346.0000000000002"/>
    <n v="0.01"/>
    <x v="63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1"/>
    <x v="3"/>
    <x v="4"/>
    <x v="112"/>
    <n v="44.583968465009555"/>
    <n v="20"/>
    <x v="85"/>
    <n v="0.38"/>
    <n v="1489.6932241265306"/>
    <m/>
    <n v="1346.0000000000002"/>
    <n v="0.01"/>
    <x v="47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2"/>
    <x v="3"/>
    <x v="4"/>
    <x v="112"/>
    <n v="44.583968465009555"/>
    <n v="20"/>
    <x v="85"/>
    <n v="0.33"/>
    <n v="1267.6953859131431"/>
    <m/>
    <n v="1346.0000000000002"/>
    <n v="0.01"/>
    <x v="54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3"/>
    <x v="3"/>
    <x v="4"/>
    <x v="112"/>
    <n v="44.583968465009555"/>
    <n v="20"/>
    <x v="85"/>
    <n v="0.29000000000000004"/>
    <n v="1105.0650890908876"/>
    <m/>
    <n v="1346.0000000000002"/>
    <n v="0.01"/>
    <x v="29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4"/>
    <x v="3"/>
    <x v="4"/>
    <x v="112"/>
    <n v="44.583968465009555"/>
    <n v="20"/>
    <x v="85"/>
    <n v="0.26"/>
    <n v="1013.6701910976262"/>
    <m/>
    <n v="1346.0000000000002"/>
    <n v="0.01"/>
    <x v="61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5"/>
    <x v="3"/>
    <x v="4"/>
    <x v="112"/>
    <n v="44.583968465009555"/>
    <n v="20"/>
    <x v="85"/>
    <n v="0.25"/>
    <n v="967.80617196299681"/>
    <m/>
    <n v="1346.0000000000002"/>
    <n v="0.01"/>
    <x v="92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6"/>
    <x v="3"/>
    <x v="4"/>
    <x v="112"/>
    <n v="44.583968465009555"/>
    <n v="20"/>
    <x v="85"/>
    <n v="0.21000000000000002"/>
    <n v="791.89620280086103"/>
    <m/>
    <n v="1346.0000000000002"/>
    <n v="0.01"/>
    <x v="11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7"/>
    <x v="3"/>
    <x v="4"/>
    <x v="112"/>
    <n v="44.583968465009555"/>
    <n v="20"/>
    <x v="85"/>
    <n v="0.17"/>
    <n v="628.66089258855504"/>
    <m/>
    <n v="1346.0000000000002"/>
    <n v="0.01"/>
    <x v="12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8"/>
    <x v="3"/>
    <x v="4"/>
    <x v="112"/>
    <n v="44.583968465009555"/>
    <n v="20"/>
    <x v="85"/>
    <n v="0.14000000000000001"/>
    <n v="519.79528019884935"/>
    <m/>
    <n v="1346.0000000000002"/>
    <n v="0.01"/>
    <x v="17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19"/>
    <x v="3"/>
    <x v="4"/>
    <x v="112"/>
    <n v="44.583968465009555"/>
    <n v="20"/>
    <x v="85"/>
    <n v="0.15000000000000002"/>
    <n v="555.2283156607474"/>
    <m/>
    <n v="1346.0000000000002"/>
    <n v="0.01"/>
    <x v="13"/>
    <n v="-2.4484517365728529"/>
    <n v="-4.738765793786845"/>
    <n v="-5.3022204245444113"/>
    <n v="32.094530510105443"/>
    <n v="0.60197419706623922"/>
    <n v="0.36926413200331115"/>
    <n v="50"/>
    <n v="0.64189061020210891"/>
    <n v="36.833296303892297"/>
  </r>
  <r>
    <x v="0"/>
    <x v="3"/>
    <x v="4"/>
    <x v="113"/>
    <n v="54.854587584992863"/>
    <n v="20"/>
    <x v="86"/>
    <n v="0.72"/>
    <n v="2599.9887870866501"/>
    <m/>
    <n v="1304.9999999999998"/>
    <n v="0.01"/>
    <x v="89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"/>
    <x v="3"/>
    <x v="4"/>
    <x v="113"/>
    <n v="54.854587584992863"/>
    <n v="20"/>
    <x v="86"/>
    <n v="0.74"/>
    <n v="2681.9453077517969"/>
    <m/>
    <n v="1304.9999999999998"/>
    <n v="0.01"/>
    <x v="35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2"/>
    <x v="3"/>
    <x v="4"/>
    <x v="113"/>
    <n v="54.854587584992863"/>
    <n v="20"/>
    <x v="86"/>
    <n v="0.76"/>
    <n v="2767.5917561075307"/>
    <m/>
    <n v="1304.9999999999998"/>
    <n v="0.01"/>
    <x v="38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3"/>
    <x v="3"/>
    <x v="4"/>
    <x v="113"/>
    <n v="54.854587584992863"/>
    <n v="20"/>
    <x v="86"/>
    <n v="0.79"/>
    <n v="2853.9024320711446"/>
    <m/>
    <n v="1304.9999999999998"/>
    <n v="0.01"/>
    <x v="144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4"/>
    <x v="3"/>
    <x v="4"/>
    <x v="113"/>
    <n v="54.854587584992863"/>
    <n v="20"/>
    <x v="86"/>
    <n v="0.81"/>
    <n v="2947.4469351720973"/>
    <m/>
    <n v="1304.9999999999998"/>
    <n v="0.01"/>
    <x v="140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5"/>
    <x v="3"/>
    <x v="4"/>
    <x v="113"/>
    <n v="54.854587584992863"/>
    <n v="20"/>
    <x v="86"/>
    <n v="0.8"/>
    <n v="2884.7153691754256"/>
    <m/>
    <n v="1304.9999999999998"/>
    <n v="0.01"/>
    <x v="37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6"/>
    <x v="3"/>
    <x v="4"/>
    <x v="113"/>
    <n v="54.854587584992863"/>
    <n v="20"/>
    <x v="86"/>
    <n v="0.72"/>
    <n v="2609.9724974669407"/>
    <m/>
    <n v="1304.9999999999998"/>
    <n v="0.01"/>
    <x v="89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7"/>
    <x v="3"/>
    <x v="4"/>
    <x v="113"/>
    <n v="54.854587584992863"/>
    <n v="20"/>
    <x v="86"/>
    <n v="0.66"/>
    <n v="2376.1901468173901"/>
    <m/>
    <n v="1304.9999999999998"/>
    <n v="0.01"/>
    <x v="146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8"/>
    <x v="3"/>
    <x v="4"/>
    <x v="113"/>
    <n v="54.854587584992863"/>
    <n v="20"/>
    <x v="86"/>
    <n v="0.59"/>
    <n v="2123.481027000616"/>
    <m/>
    <n v="1304.9999999999998"/>
    <n v="0.01"/>
    <x v="6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9"/>
    <x v="3"/>
    <x v="4"/>
    <x v="113"/>
    <n v="54.854587584992863"/>
    <n v="20"/>
    <x v="86"/>
    <n v="0.52"/>
    <n v="1860.9898365381637"/>
    <m/>
    <n v="1304.9999999999998"/>
    <n v="0.01"/>
    <x v="91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0"/>
    <x v="3"/>
    <x v="4"/>
    <x v="113"/>
    <n v="54.854587584992863"/>
    <n v="20"/>
    <x v="86"/>
    <n v="0.42"/>
    <n v="1531.7955706639577"/>
    <m/>
    <n v="1304.9999999999998"/>
    <n v="0.01"/>
    <x v="31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1"/>
    <x v="3"/>
    <x v="4"/>
    <x v="113"/>
    <n v="54.854587584992863"/>
    <n v="20"/>
    <x v="86"/>
    <n v="0.35000000000000003"/>
    <n v="1245.2211489083002"/>
    <m/>
    <n v="1304.9999999999998"/>
    <n v="0.01"/>
    <x v="30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2"/>
    <x v="3"/>
    <x v="4"/>
    <x v="113"/>
    <n v="54.854587584992863"/>
    <n v="20"/>
    <x v="86"/>
    <n v="0.28000000000000003"/>
    <n v="989.2219566685468"/>
    <m/>
    <n v="1304.9999999999998"/>
    <n v="0.01"/>
    <x v="56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3"/>
    <x v="3"/>
    <x v="4"/>
    <x v="113"/>
    <n v="54.854587584992863"/>
    <n v="20"/>
    <x v="86"/>
    <n v="0.23"/>
    <n v="825.92879984618082"/>
    <m/>
    <n v="1304.9999999999998"/>
    <n v="0.01"/>
    <x v="44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4"/>
    <x v="3"/>
    <x v="4"/>
    <x v="113"/>
    <n v="54.854587584992863"/>
    <n v="20"/>
    <x v="86"/>
    <n v="0.2"/>
    <n v="705.3673312149873"/>
    <m/>
    <n v="1304.9999999999998"/>
    <n v="0.01"/>
    <x v="49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5"/>
    <x v="3"/>
    <x v="4"/>
    <x v="113"/>
    <n v="54.854587584992863"/>
    <n v="20"/>
    <x v="86"/>
    <n v="0.17"/>
    <n v="594.06320129139453"/>
    <m/>
    <n v="1304.9999999999998"/>
    <n v="0.01"/>
    <x v="12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6"/>
    <x v="3"/>
    <x v="4"/>
    <x v="113"/>
    <n v="54.854587584992863"/>
    <n v="20"/>
    <x v="86"/>
    <n v="0.12"/>
    <n v="418.22826750985797"/>
    <m/>
    <n v="1304.9999999999998"/>
    <n v="0.01"/>
    <x v="14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7"/>
    <x v="3"/>
    <x v="4"/>
    <x v="113"/>
    <n v="54.854587584992863"/>
    <n v="20"/>
    <x v="86"/>
    <n v="0.12"/>
    <n v="415.15703013172276"/>
    <m/>
    <n v="1304.9999999999998"/>
    <n v="0.01"/>
    <x v="14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8"/>
    <x v="3"/>
    <x v="4"/>
    <x v="113"/>
    <n v="54.854587584992863"/>
    <n v="20"/>
    <x v="86"/>
    <n v="6.9999999999999993E-2"/>
    <n v="220.16883286065567"/>
    <m/>
    <n v="1304.9999999999998"/>
    <n v="0.01"/>
    <x v="20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19"/>
    <x v="3"/>
    <x v="4"/>
    <x v="113"/>
    <n v="54.854587584992863"/>
    <n v="20"/>
    <x v="86"/>
    <n v="6.0000000000000005E-2"/>
    <n v="216.56332352314067"/>
    <m/>
    <n v="1304.9999999999998"/>
    <n v="0.01"/>
    <x v="25"/>
    <n v="-2.6808035836987498"/>
    <n v="-4.738765793786845"/>
    <n v="-5.3254556092570002"/>
    <n v="42.109562598250264"/>
    <n v="0.61314001951063302"/>
    <n v="0.42557219558669634"/>
    <n v="60"/>
    <n v="0.70182604330417109"/>
    <n v="46.848328392037118"/>
  </r>
  <r>
    <x v="0"/>
    <x v="3"/>
    <x v="4"/>
    <x v="114"/>
    <n v="63.705762529916711"/>
    <n v="20"/>
    <x v="87"/>
    <n v="0.69000000000000006"/>
    <n v="2906.7628880830493"/>
    <m/>
    <n v="1143"/>
    <n v="0.01"/>
    <x v="3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"/>
    <x v="3"/>
    <x v="4"/>
    <x v="114"/>
    <n v="63.705762529916711"/>
    <n v="20"/>
    <x v="87"/>
    <n v="0.7"/>
    <n v="2957.4918299111077"/>
    <m/>
    <n v="1143"/>
    <n v="0.01"/>
    <x v="90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2"/>
    <x v="3"/>
    <x v="4"/>
    <x v="114"/>
    <n v="63.705762529916711"/>
    <n v="20"/>
    <x v="87"/>
    <n v="0.71"/>
    <n v="3016.3693258477051"/>
    <m/>
    <n v="1143"/>
    <n v="0.01"/>
    <x v="2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3"/>
    <x v="3"/>
    <x v="4"/>
    <x v="114"/>
    <n v="63.705762529916711"/>
    <n v="20"/>
    <x v="87"/>
    <n v="0.72"/>
    <n v="3068.8909600589832"/>
    <m/>
    <n v="1143"/>
    <n v="0.01"/>
    <x v="8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4"/>
    <x v="3"/>
    <x v="4"/>
    <x v="114"/>
    <n v="63.705762529916711"/>
    <n v="20"/>
    <x v="87"/>
    <n v="0.72"/>
    <n v="3051.8681867302716"/>
    <m/>
    <n v="1143"/>
    <n v="0.01"/>
    <x v="8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5"/>
    <x v="3"/>
    <x v="4"/>
    <x v="114"/>
    <n v="63.705762529916711"/>
    <n v="20"/>
    <x v="87"/>
    <n v="0.67"/>
    <n v="2850.3714391951612"/>
    <m/>
    <n v="1143"/>
    <n v="0.01"/>
    <x v="118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6"/>
    <x v="3"/>
    <x v="4"/>
    <x v="114"/>
    <n v="63.705762529916711"/>
    <n v="20"/>
    <x v="87"/>
    <n v="0.59"/>
    <n v="2512.1062766624441"/>
    <m/>
    <n v="1143"/>
    <n v="0.01"/>
    <x v="6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7"/>
    <x v="3"/>
    <x v="4"/>
    <x v="114"/>
    <n v="63.705762529916711"/>
    <n v="20"/>
    <x v="87"/>
    <n v="0.52"/>
    <n v="2196.2416928778061"/>
    <m/>
    <n v="1143"/>
    <n v="0.01"/>
    <x v="91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8"/>
    <x v="3"/>
    <x v="4"/>
    <x v="114"/>
    <n v="63.705762529916711"/>
    <n v="20"/>
    <x v="87"/>
    <n v="0.46"/>
    <n v="1925.0671341227487"/>
    <m/>
    <n v="1143"/>
    <n v="0.01"/>
    <x v="11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9"/>
    <x v="3"/>
    <x v="4"/>
    <x v="114"/>
    <n v="63.705762529916711"/>
    <n v="20"/>
    <x v="87"/>
    <n v="0.4"/>
    <n v="1690.4491528414721"/>
    <m/>
    <n v="1143"/>
    <n v="0.01"/>
    <x v="5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0"/>
    <x v="3"/>
    <x v="4"/>
    <x v="114"/>
    <n v="63.705762529916711"/>
    <n v="20"/>
    <x v="87"/>
    <n v="0.34"/>
    <n v="1434.7438296739365"/>
    <m/>
    <n v="1143"/>
    <n v="0.01"/>
    <x v="60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1"/>
    <x v="3"/>
    <x v="4"/>
    <x v="114"/>
    <n v="63.705762529916711"/>
    <n v="20"/>
    <x v="87"/>
    <n v="0.29000000000000004"/>
    <n v="1233.0092097078793"/>
    <m/>
    <n v="1143"/>
    <n v="0.01"/>
    <x v="2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2"/>
    <x v="3"/>
    <x v="4"/>
    <x v="114"/>
    <n v="63.705762529916711"/>
    <n v="20"/>
    <x v="87"/>
    <n v="0.25"/>
    <n v="1046.3497569076756"/>
    <m/>
    <n v="1143"/>
    <n v="0.01"/>
    <x v="92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3"/>
    <x v="3"/>
    <x v="4"/>
    <x v="114"/>
    <n v="63.705762529916711"/>
    <n v="20"/>
    <x v="87"/>
    <n v="0.21000000000000002"/>
    <n v="891.15809564992378"/>
    <m/>
    <n v="1143"/>
    <n v="0.01"/>
    <x v="11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4"/>
    <x v="3"/>
    <x v="4"/>
    <x v="114"/>
    <n v="63.705762529916711"/>
    <n v="20"/>
    <x v="87"/>
    <n v="0.19"/>
    <n v="770.91719298762712"/>
    <m/>
    <n v="1143"/>
    <n v="0.01"/>
    <x v="27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5"/>
    <x v="3"/>
    <x v="4"/>
    <x v="114"/>
    <n v="63.705762529916711"/>
    <n v="20"/>
    <x v="87"/>
    <n v="0.15000000000000002"/>
    <n v="631.21008808602164"/>
    <m/>
    <n v="1143"/>
    <n v="0.01"/>
    <x v="13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6"/>
    <x v="3"/>
    <x v="4"/>
    <x v="114"/>
    <n v="63.705762529916711"/>
    <n v="20"/>
    <x v="87"/>
    <n v="9.9999999999999992E-2"/>
    <n v="415.52233122123704"/>
    <m/>
    <n v="1143"/>
    <n v="0.01"/>
    <x v="46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7"/>
    <x v="3"/>
    <x v="4"/>
    <x v="114"/>
    <n v="63.705762529916711"/>
    <n v="20"/>
    <x v="87"/>
    <n v="9.9999999999999992E-2"/>
    <n v="385.03034987684151"/>
    <m/>
    <n v="1143"/>
    <n v="0.01"/>
    <x v="46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8"/>
    <x v="3"/>
    <x v="4"/>
    <x v="114"/>
    <n v="63.705762529916711"/>
    <n v="20"/>
    <x v="87"/>
    <n v="0.09"/>
    <n v="361.82677683026662"/>
    <m/>
    <n v="1143"/>
    <n v="0.01"/>
    <x v="1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19"/>
    <x v="3"/>
    <x v="4"/>
    <x v="114"/>
    <n v="63.705762529916711"/>
    <n v="20"/>
    <x v="87"/>
    <n v="0.09"/>
    <n v="348.98696878029028"/>
    <m/>
    <n v="1143"/>
    <n v="0.01"/>
    <x v="19"/>
    <n v="-2.4225427304474292"/>
    <n v="-4.738765793786845"/>
    <n v="-5.2996295239318689"/>
    <n v="51.24482448175057"/>
    <n v="0.64898658851439639"/>
    <n v="0.643547790220383"/>
    <n v="70"/>
    <n v="0.73206892116786526"/>
    <n v="55.983590275537409"/>
  </r>
  <r>
    <x v="0"/>
    <x v="3"/>
    <x v="4"/>
    <x v="115"/>
    <n v="74.577980473020276"/>
    <n v="20"/>
    <x v="88"/>
    <n v="0.52"/>
    <n v="1555.7405418909088"/>
    <m/>
    <n v="995.00000000000011"/>
    <n v="0.01"/>
    <x v="91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"/>
    <x v="3"/>
    <x v="4"/>
    <x v="115"/>
    <n v="74.577980473020276"/>
    <n v="20"/>
    <x v="88"/>
    <n v="0.54"/>
    <n v="1610.0990450781248"/>
    <m/>
    <n v="995.00000000000011"/>
    <n v="0.01"/>
    <x v="128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2"/>
    <x v="3"/>
    <x v="4"/>
    <x v="115"/>
    <n v="74.577980473020276"/>
    <n v="20"/>
    <x v="88"/>
    <n v="0.56000000000000005"/>
    <n v="1678.1282806298609"/>
    <m/>
    <n v="995.00000000000011"/>
    <n v="0.01"/>
    <x v="7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3"/>
    <x v="3"/>
    <x v="4"/>
    <x v="115"/>
    <n v="74.577980473020276"/>
    <n v="20"/>
    <x v="88"/>
    <n v="0.57999999999999996"/>
    <n v="1744.0368555117723"/>
    <m/>
    <n v="995.00000000000011"/>
    <n v="0.01"/>
    <x v="33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4"/>
    <x v="3"/>
    <x v="4"/>
    <x v="115"/>
    <n v="74.577980473020276"/>
    <n v="20"/>
    <x v="88"/>
    <n v="0.61"/>
    <n v="1813.3101220189051"/>
    <m/>
    <n v="995.00000000000011"/>
    <n v="0.01"/>
    <x v="158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5"/>
    <x v="3"/>
    <x v="4"/>
    <x v="115"/>
    <n v="74.577980473020276"/>
    <n v="20"/>
    <x v="88"/>
    <n v="0.6"/>
    <n v="1782.7089616775531"/>
    <m/>
    <n v="995.00000000000011"/>
    <n v="0.01"/>
    <x v="149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6"/>
    <x v="3"/>
    <x v="4"/>
    <x v="115"/>
    <n v="74.577980473020276"/>
    <n v="20"/>
    <x v="88"/>
    <n v="0.55000000000000004"/>
    <n v="1638.5880631968555"/>
    <m/>
    <n v="995.00000000000011"/>
    <n v="0.01"/>
    <x v="126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7"/>
    <x v="3"/>
    <x v="4"/>
    <x v="115"/>
    <n v="74.577980473020276"/>
    <n v="20"/>
    <x v="88"/>
    <n v="0.5"/>
    <n v="1506.2542729657021"/>
    <m/>
    <n v="995.00000000000011"/>
    <n v="0.01"/>
    <x v="127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8"/>
    <x v="3"/>
    <x v="4"/>
    <x v="115"/>
    <n v="74.577980473020276"/>
    <n v="20"/>
    <x v="88"/>
    <n v="0.46"/>
    <n v="1364.7762263998022"/>
    <m/>
    <n v="995.00000000000011"/>
    <n v="0.01"/>
    <x v="119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9"/>
    <x v="3"/>
    <x v="4"/>
    <x v="115"/>
    <n v="74.577980473020276"/>
    <n v="20"/>
    <x v="88"/>
    <n v="0.4"/>
    <n v="1201.0203747498806"/>
    <m/>
    <n v="995.00000000000011"/>
    <n v="0.01"/>
    <x v="59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0"/>
    <x v="3"/>
    <x v="4"/>
    <x v="115"/>
    <n v="74.577980473020276"/>
    <n v="20"/>
    <x v="88"/>
    <n v="0.33"/>
    <n v="994.62918000880779"/>
    <m/>
    <n v="995.00000000000011"/>
    <n v="0.01"/>
    <x v="54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1"/>
    <x v="3"/>
    <x v="4"/>
    <x v="115"/>
    <n v="74.577980473020276"/>
    <n v="20"/>
    <x v="88"/>
    <n v="0.27"/>
    <n v="796.87196018766042"/>
    <m/>
    <n v="995.00000000000011"/>
    <n v="0.01"/>
    <x v="50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2"/>
    <x v="3"/>
    <x v="4"/>
    <x v="115"/>
    <n v="74.577980473020276"/>
    <n v="20"/>
    <x v="88"/>
    <n v="0.21000000000000002"/>
    <n v="617.13410437554967"/>
    <m/>
    <n v="995.00000000000011"/>
    <n v="0.01"/>
    <x v="11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3"/>
    <x v="3"/>
    <x v="4"/>
    <x v="115"/>
    <n v="74.577980473020276"/>
    <n v="20"/>
    <x v="88"/>
    <n v="0.17"/>
    <n v="501.11809012333686"/>
    <m/>
    <n v="995.00000000000011"/>
    <n v="0.01"/>
    <x v="12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4"/>
    <x v="3"/>
    <x v="4"/>
    <x v="115"/>
    <n v="74.577980473020276"/>
    <n v="20"/>
    <x v="88"/>
    <n v="0.15000000000000002"/>
    <n v="430.90458796885406"/>
    <m/>
    <n v="995.00000000000011"/>
    <n v="0.01"/>
    <x v="13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5"/>
    <x v="3"/>
    <x v="4"/>
    <x v="115"/>
    <n v="74.577980473020276"/>
    <n v="20"/>
    <x v="88"/>
    <n v="0.13"/>
    <n v="381.93862295068675"/>
    <m/>
    <n v="995.00000000000011"/>
    <n v="0.01"/>
    <x v="16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6"/>
    <x v="3"/>
    <x v="4"/>
    <x v="115"/>
    <n v="74.577980473020276"/>
    <n v="20"/>
    <x v="88"/>
    <n v="0.09"/>
    <n v="268.35531629217212"/>
    <m/>
    <n v="995.00000000000011"/>
    <n v="0.01"/>
    <x v="19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7"/>
    <x v="3"/>
    <x v="4"/>
    <x v="115"/>
    <n v="74.577980473020276"/>
    <n v="20"/>
    <x v="88"/>
    <n v="0.09"/>
    <n v="259.79602417062591"/>
    <m/>
    <n v="995.00000000000011"/>
    <n v="0.01"/>
    <x v="19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8"/>
    <x v="3"/>
    <x v="4"/>
    <x v="115"/>
    <n v="74.577980473020276"/>
    <n v="20"/>
    <x v="88"/>
    <n v="0.09"/>
    <n v="253.76842186708078"/>
    <m/>
    <n v="995.00000000000011"/>
    <n v="0.01"/>
    <x v="19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19"/>
    <x v="3"/>
    <x v="4"/>
    <x v="115"/>
    <n v="74.577980473020276"/>
    <n v="20"/>
    <x v="88"/>
    <n v="0.09"/>
    <n v="254.51923705955861"/>
    <m/>
    <n v="995.00000000000011"/>
    <n v="0.01"/>
    <x v="19"/>
    <n v="-2.7389820568710559"/>
    <n v="-4.738765793786845"/>
    <n v="-5.3312734565742312"/>
    <n v="61.768959165788146"/>
    <n v="0.51788797604630399"/>
    <n v="0.51794132357191436"/>
    <n v="80"/>
    <n v="0.77211198957235183"/>
    <n v="66.507724959574986"/>
  </r>
  <r>
    <x v="0"/>
    <x v="3"/>
    <x v="4"/>
    <x v="116"/>
    <n v="86.528231965150326"/>
    <n v="20"/>
    <x v="89"/>
    <n v="0.67"/>
    <n v="1596.7721198743543"/>
    <m/>
    <n v="1062.0000000000002"/>
    <n v="0.01"/>
    <x v="118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"/>
    <x v="3"/>
    <x v="4"/>
    <x v="116"/>
    <n v="86.528231965150326"/>
    <n v="20"/>
    <x v="89"/>
    <n v="0.66"/>
    <n v="1570.1703438835473"/>
    <m/>
    <n v="1062.0000000000002"/>
    <n v="0.01"/>
    <x v="146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2"/>
    <x v="3"/>
    <x v="4"/>
    <x v="116"/>
    <n v="86.528231965150326"/>
    <n v="20"/>
    <x v="89"/>
    <n v="0.65"/>
    <n v="1548.0729498117639"/>
    <m/>
    <n v="1062.0000000000002"/>
    <n v="0.01"/>
    <x v="4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3"/>
    <x v="3"/>
    <x v="4"/>
    <x v="116"/>
    <n v="86.528231965150326"/>
    <n v="20"/>
    <x v="89"/>
    <n v="0.64"/>
    <n v="1526.9277994303691"/>
    <m/>
    <n v="1062.0000000000002"/>
    <n v="0.01"/>
    <x v="5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4"/>
    <x v="3"/>
    <x v="4"/>
    <x v="116"/>
    <n v="86.528231965150326"/>
    <n v="20"/>
    <x v="89"/>
    <n v="0.64"/>
    <n v="1515.6280986925644"/>
    <m/>
    <n v="1062.0000000000002"/>
    <n v="0.01"/>
    <x v="5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5"/>
    <x v="3"/>
    <x v="4"/>
    <x v="116"/>
    <n v="86.528231965150326"/>
    <n v="20"/>
    <x v="89"/>
    <n v="0.59"/>
    <n v="1393.8852497020953"/>
    <m/>
    <n v="1062.0000000000002"/>
    <n v="0.01"/>
    <x v="6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6"/>
    <x v="3"/>
    <x v="4"/>
    <x v="116"/>
    <n v="86.528231965150326"/>
    <n v="20"/>
    <x v="89"/>
    <n v="0.5"/>
    <n v="1180.8918115199028"/>
    <m/>
    <n v="1062.0000000000002"/>
    <n v="0.01"/>
    <x v="127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7"/>
    <x v="3"/>
    <x v="4"/>
    <x v="116"/>
    <n v="86.528231965150326"/>
    <n v="20"/>
    <x v="89"/>
    <n v="0.43"/>
    <n v="1016.5417812628691"/>
    <m/>
    <n v="1062.0000000000002"/>
    <n v="0.01"/>
    <x v="62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8"/>
    <x v="3"/>
    <x v="4"/>
    <x v="116"/>
    <n v="86.528231965150326"/>
    <n v="20"/>
    <x v="89"/>
    <n v="0.38"/>
    <n v="888.75803596217759"/>
    <m/>
    <n v="1062.0000000000002"/>
    <n v="0.01"/>
    <x v="47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9"/>
    <x v="3"/>
    <x v="4"/>
    <x v="116"/>
    <n v="86.528231965150326"/>
    <n v="20"/>
    <x v="89"/>
    <n v="0.33"/>
    <n v="781.18623231460583"/>
    <m/>
    <n v="1062.0000000000002"/>
    <n v="0.01"/>
    <x v="54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0"/>
    <x v="3"/>
    <x v="4"/>
    <x v="116"/>
    <n v="86.528231965150326"/>
    <n v="20"/>
    <x v="89"/>
    <n v="0.3"/>
    <n v="696.26329593387868"/>
    <m/>
    <n v="1062.0000000000002"/>
    <n v="0.01"/>
    <x v="53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1"/>
    <x v="3"/>
    <x v="4"/>
    <x v="116"/>
    <n v="86.528231965150326"/>
    <n v="20"/>
    <x v="89"/>
    <n v="0.26"/>
    <n v="623.5871906211953"/>
    <m/>
    <n v="1062.0000000000002"/>
    <n v="0.01"/>
    <x v="61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2"/>
    <x v="3"/>
    <x v="4"/>
    <x v="116"/>
    <n v="86.528231965150326"/>
    <n v="20"/>
    <x v="89"/>
    <n v="0.24000000000000002"/>
    <n v="569.08994947541646"/>
    <m/>
    <n v="1062.0000000000002"/>
    <n v="0.01"/>
    <x v="28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3"/>
    <x v="3"/>
    <x v="4"/>
    <x v="116"/>
    <n v="86.528231965150326"/>
    <n v="20"/>
    <x v="89"/>
    <n v="0.22"/>
    <n v="517.83369083033563"/>
    <m/>
    <n v="1062.0000000000002"/>
    <n v="0.01"/>
    <x v="43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4"/>
    <x v="3"/>
    <x v="4"/>
    <x v="116"/>
    <n v="86.528231965150326"/>
    <n v="20"/>
    <x v="89"/>
    <n v="0.21000000000000002"/>
    <n v="483.08944571041343"/>
    <m/>
    <n v="1062.0000000000002"/>
    <n v="0.01"/>
    <x v="11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5"/>
    <x v="3"/>
    <x v="4"/>
    <x v="116"/>
    <n v="86.528231965150326"/>
    <n v="20"/>
    <x v="89"/>
    <n v="0.19"/>
    <n v="437.75623627903741"/>
    <m/>
    <n v="1062.0000000000002"/>
    <n v="0.01"/>
    <x v="27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6"/>
    <x v="3"/>
    <x v="4"/>
    <x v="116"/>
    <n v="86.528231965150326"/>
    <n v="20"/>
    <x v="89"/>
    <n v="0.14000000000000001"/>
    <n v="322.00338622598315"/>
    <m/>
    <n v="1062.0000000000002"/>
    <n v="0.01"/>
    <x v="17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7"/>
    <x v="3"/>
    <x v="4"/>
    <x v="116"/>
    <n v="86.528231965150326"/>
    <n v="20"/>
    <x v="89"/>
    <n v="0.13"/>
    <n v="307.40027744439232"/>
    <m/>
    <n v="1062.0000000000002"/>
    <n v="0.01"/>
    <x v="16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8"/>
    <x v="3"/>
    <x v="4"/>
    <x v="116"/>
    <n v="86.528231965150326"/>
    <n v="20"/>
    <x v="89"/>
    <n v="0.13"/>
    <n v="292.76989729837891"/>
    <m/>
    <n v="1062.0000000000002"/>
    <n v="0.01"/>
    <x v="16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19"/>
    <x v="3"/>
    <x v="4"/>
    <x v="116"/>
    <n v="86.528231965150326"/>
    <n v="20"/>
    <x v="89"/>
    <n v="0.12"/>
    <n v="283.11587305619821"/>
    <m/>
    <n v="1062.0000000000002"/>
    <n v="0.01"/>
    <x v="14"/>
    <n v="-4.322909710167341"/>
    <n v="-4.738765793786845"/>
    <n v="-5.4896662219038594"/>
    <n v="71.976890239292288"/>
    <n v="0.65018510121641226"/>
    <n v="0.57216318051804649"/>
    <n v="90"/>
    <n v="0.79974322488102545"/>
    <n v="76.715656033079114"/>
  </r>
  <r>
    <x v="0"/>
    <x v="3"/>
    <x v="4"/>
    <x v="117"/>
    <n v="96.950087124518689"/>
    <n v="20"/>
    <x v="90"/>
    <n v="0.41000000000000003"/>
    <n v="1070.9058953770925"/>
    <m/>
    <n v="910"/>
    <n v="0.01"/>
    <x v="57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"/>
    <x v="3"/>
    <x v="4"/>
    <x v="117"/>
    <n v="96.950087124518689"/>
    <n v="20"/>
    <x v="90"/>
    <n v="0.42"/>
    <n v="1097.796498238486"/>
    <m/>
    <n v="910"/>
    <n v="0.01"/>
    <x v="31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2"/>
    <x v="3"/>
    <x v="4"/>
    <x v="117"/>
    <n v="96.950087124518689"/>
    <n v="20"/>
    <x v="90"/>
    <n v="0.44"/>
    <n v="1130.8601040425203"/>
    <m/>
    <n v="910"/>
    <n v="0.01"/>
    <x v="63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3"/>
    <x v="3"/>
    <x v="4"/>
    <x v="117"/>
    <n v="96.950087124518689"/>
    <n v="20"/>
    <x v="90"/>
    <n v="0.45"/>
    <n v="1167.6983786631261"/>
    <m/>
    <n v="910"/>
    <n v="0.01"/>
    <x v="10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4"/>
    <x v="3"/>
    <x v="4"/>
    <x v="117"/>
    <n v="96.950087124518689"/>
    <n v="20"/>
    <x v="90"/>
    <n v="0.47000000000000003"/>
    <n v="1209.7710096894048"/>
    <m/>
    <n v="910"/>
    <n v="0.01"/>
    <x v="58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5"/>
    <x v="3"/>
    <x v="4"/>
    <x v="117"/>
    <n v="96.950087124518689"/>
    <n v="20"/>
    <x v="90"/>
    <n v="0.46"/>
    <n v="1179.3163510281609"/>
    <m/>
    <n v="910"/>
    <n v="0.01"/>
    <x v="119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6"/>
    <x v="3"/>
    <x v="4"/>
    <x v="117"/>
    <n v="96.950087124518689"/>
    <n v="20"/>
    <x v="90"/>
    <n v="0.42"/>
    <n v="1078.3311722525336"/>
    <m/>
    <n v="910"/>
    <n v="0.01"/>
    <x v="31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7"/>
    <x v="3"/>
    <x v="4"/>
    <x v="117"/>
    <n v="96.950087124518689"/>
    <n v="20"/>
    <x v="90"/>
    <n v="0.39"/>
    <n v="998.92413928231952"/>
    <m/>
    <n v="910"/>
    <n v="0.01"/>
    <x v="52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8"/>
    <x v="3"/>
    <x v="4"/>
    <x v="117"/>
    <n v="96.950087124518689"/>
    <n v="20"/>
    <x v="90"/>
    <n v="0.36"/>
    <n v="931.89164165253942"/>
    <m/>
    <n v="910"/>
    <n v="0.01"/>
    <x v="55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9"/>
    <x v="3"/>
    <x v="4"/>
    <x v="117"/>
    <n v="96.950087124518689"/>
    <n v="20"/>
    <x v="90"/>
    <n v="0.34"/>
    <n v="868.32168978722814"/>
    <m/>
    <n v="910"/>
    <n v="0.01"/>
    <x v="60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0"/>
    <x v="3"/>
    <x v="4"/>
    <x v="117"/>
    <n v="96.950087124518689"/>
    <n v="20"/>
    <x v="90"/>
    <n v="0.31"/>
    <n v="795.26571020705887"/>
    <m/>
    <n v="910"/>
    <n v="0.01"/>
    <x v="51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1"/>
    <x v="3"/>
    <x v="4"/>
    <x v="117"/>
    <n v="96.950087124518689"/>
    <n v="20"/>
    <x v="90"/>
    <n v="0.28000000000000003"/>
    <n v="723.54208923573242"/>
    <m/>
    <n v="910"/>
    <n v="0.01"/>
    <x v="56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2"/>
    <x v="3"/>
    <x v="4"/>
    <x v="117"/>
    <n v="96.950087124518689"/>
    <n v="20"/>
    <x v="90"/>
    <n v="0.26"/>
    <n v="659.11551130203441"/>
    <m/>
    <n v="910"/>
    <n v="0.01"/>
    <x v="61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3"/>
    <x v="3"/>
    <x v="4"/>
    <x v="117"/>
    <n v="96.950087124518689"/>
    <n v="20"/>
    <x v="90"/>
    <n v="0.23"/>
    <n v="602.65969207594821"/>
    <m/>
    <n v="910"/>
    <n v="0.01"/>
    <x v="44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4"/>
    <x v="3"/>
    <x v="4"/>
    <x v="117"/>
    <n v="96.950087124518689"/>
    <n v="20"/>
    <x v="90"/>
    <n v="0.23"/>
    <n v="596.91711966460628"/>
    <m/>
    <n v="910"/>
    <n v="0.01"/>
    <x v="44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5"/>
    <x v="3"/>
    <x v="4"/>
    <x v="117"/>
    <n v="96.950087124518689"/>
    <n v="20"/>
    <x v="90"/>
    <n v="0.21000000000000002"/>
    <n v="544.53348942907644"/>
    <m/>
    <n v="910"/>
    <n v="0.01"/>
    <x v="11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6"/>
    <x v="3"/>
    <x v="4"/>
    <x v="117"/>
    <n v="96.950087124518689"/>
    <n v="20"/>
    <x v="90"/>
    <n v="0.18000000000000002"/>
    <n v="457.01987656176038"/>
    <m/>
    <n v="910"/>
    <n v="0.01"/>
    <x v="45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7"/>
    <x v="3"/>
    <x v="4"/>
    <x v="117"/>
    <n v="96.950087124518689"/>
    <n v="20"/>
    <x v="90"/>
    <n v="0.17"/>
    <n v="435.60058371477265"/>
    <m/>
    <n v="910"/>
    <n v="0.01"/>
    <x v="12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8"/>
    <x v="3"/>
    <x v="4"/>
    <x v="117"/>
    <n v="96.950087124518689"/>
    <n v="20"/>
    <x v="90"/>
    <n v="0.16"/>
    <n v="416.86147157681097"/>
    <m/>
    <n v="910"/>
    <n v="0.01"/>
    <x v="18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19"/>
    <x v="3"/>
    <x v="4"/>
    <x v="117"/>
    <n v="96.950087124518689"/>
    <n v="20"/>
    <x v="90"/>
    <n v="0.16"/>
    <n v="408.53487160963283"/>
    <m/>
    <n v="910"/>
    <n v="0.01"/>
    <x v="18"/>
    <n v="-2.7387784312683876"/>
    <n v="-4.738765793786845"/>
    <n v="-5.3312530940139649"/>
    <n v="84.141289805449489"/>
    <n v="0.44993347085798407"/>
    <n v="0.55119449361472506"/>
    <n v="100"/>
    <n v="0.84141289805449493"/>
    <n v="88.880055599236329"/>
  </r>
  <r>
    <x v="0"/>
    <x v="3"/>
    <x v="4"/>
    <x v="118"/>
    <n v="105.23493574127369"/>
    <n v="20"/>
    <x v="91"/>
    <n v="0.16"/>
    <n v="735.16932878889372"/>
    <m/>
    <n v="415"/>
    <n v="0.01"/>
    <x v="18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"/>
    <x v="3"/>
    <x v="4"/>
    <x v="118"/>
    <n v="105.23493574127369"/>
    <n v="20"/>
    <x v="91"/>
    <n v="0.16"/>
    <n v="741.75775111722373"/>
    <m/>
    <n v="415"/>
    <n v="0.01"/>
    <x v="18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2"/>
    <x v="3"/>
    <x v="4"/>
    <x v="118"/>
    <n v="105.23493574127369"/>
    <n v="20"/>
    <x v="91"/>
    <n v="0.16"/>
    <n v="750.06919394600425"/>
    <m/>
    <n v="415"/>
    <n v="0.01"/>
    <x v="18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3"/>
    <x v="3"/>
    <x v="4"/>
    <x v="118"/>
    <n v="105.23493574127369"/>
    <n v="20"/>
    <x v="91"/>
    <n v="0.16"/>
    <n v="759.32789046924324"/>
    <m/>
    <n v="415"/>
    <n v="0.01"/>
    <x v="18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4"/>
    <x v="3"/>
    <x v="4"/>
    <x v="118"/>
    <n v="105.23493574127369"/>
    <n v="20"/>
    <x v="91"/>
    <n v="0.17"/>
    <n v="769.75693348063282"/>
    <m/>
    <n v="415"/>
    <n v="0.01"/>
    <x v="12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5"/>
    <x v="3"/>
    <x v="4"/>
    <x v="118"/>
    <n v="105.23493574127369"/>
    <n v="20"/>
    <x v="91"/>
    <n v="0.16"/>
    <n v="755.71734089414542"/>
    <m/>
    <n v="415"/>
    <n v="0.01"/>
    <x v="18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6"/>
    <x v="3"/>
    <x v="4"/>
    <x v="118"/>
    <n v="105.23493574127369"/>
    <n v="20"/>
    <x v="91"/>
    <n v="0.16"/>
    <n v="722.60388427674081"/>
    <m/>
    <n v="415"/>
    <n v="0.01"/>
    <x v="18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7"/>
    <x v="3"/>
    <x v="4"/>
    <x v="118"/>
    <n v="105.23493574127369"/>
    <n v="20"/>
    <x v="91"/>
    <n v="0.15000000000000002"/>
    <n v="697.73604884319184"/>
    <m/>
    <n v="415"/>
    <n v="0.01"/>
    <x v="13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8"/>
    <x v="3"/>
    <x v="4"/>
    <x v="118"/>
    <n v="105.23493574127369"/>
    <n v="20"/>
    <x v="91"/>
    <n v="0.15000000000000002"/>
    <n v="677.98899977743076"/>
    <m/>
    <n v="415"/>
    <n v="0.01"/>
    <x v="13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9"/>
    <x v="3"/>
    <x v="4"/>
    <x v="118"/>
    <n v="105.23493574127369"/>
    <n v="20"/>
    <x v="91"/>
    <n v="0.14000000000000001"/>
    <n v="664.34957494359082"/>
    <m/>
    <n v="415"/>
    <n v="0.01"/>
    <x v="17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0"/>
    <x v="3"/>
    <x v="4"/>
    <x v="118"/>
    <n v="105.23493574127369"/>
    <n v="20"/>
    <x v="91"/>
    <n v="0.14000000000000001"/>
    <n v="649.52218686356025"/>
    <m/>
    <n v="415"/>
    <n v="0.01"/>
    <x v="17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1"/>
    <x v="3"/>
    <x v="4"/>
    <x v="118"/>
    <n v="105.23493574127369"/>
    <n v="20"/>
    <x v="91"/>
    <n v="0.14000000000000001"/>
    <n v="639.23937809103222"/>
    <m/>
    <n v="415"/>
    <n v="0.01"/>
    <x v="17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2"/>
    <x v="3"/>
    <x v="4"/>
    <x v="118"/>
    <n v="105.23493574127369"/>
    <n v="20"/>
    <x v="91"/>
    <n v="0.14000000000000001"/>
    <n v="629.00204582132199"/>
    <m/>
    <n v="415"/>
    <n v="0.01"/>
    <x v="17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3"/>
    <x v="3"/>
    <x v="4"/>
    <x v="118"/>
    <n v="105.23493574127369"/>
    <n v="20"/>
    <x v="91"/>
    <n v="0.13"/>
    <n v="617.69632218621791"/>
    <m/>
    <n v="415"/>
    <n v="0.01"/>
    <x v="16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4"/>
    <x v="3"/>
    <x v="4"/>
    <x v="118"/>
    <n v="105.23493574127369"/>
    <n v="20"/>
    <x v="91"/>
    <n v="0.13"/>
    <n v="607.80467103280341"/>
    <m/>
    <n v="415"/>
    <n v="0.01"/>
    <x v="16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5"/>
    <x v="3"/>
    <x v="4"/>
    <x v="118"/>
    <n v="105.23493574127369"/>
    <n v="20"/>
    <x v="91"/>
    <n v="0.13"/>
    <n v="598.63018680337518"/>
    <m/>
    <n v="415"/>
    <n v="0.01"/>
    <x v="16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6"/>
    <x v="3"/>
    <x v="4"/>
    <x v="118"/>
    <n v="105.23493574127369"/>
    <n v="20"/>
    <x v="91"/>
    <n v="0.13"/>
    <n v="573.59448724952586"/>
    <m/>
    <n v="415"/>
    <n v="0.01"/>
    <x v="16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7"/>
    <x v="3"/>
    <x v="4"/>
    <x v="118"/>
    <n v="105.23493574127369"/>
    <n v="20"/>
    <x v="91"/>
    <n v="0.12"/>
    <n v="564.28750465242558"/>
    <m/>
    <n v="415"/>
    <n v="0.01"/>
    <x v="14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8"/>
    <x v="3"/>
    <x v="4"/>
    <x v="118"/>
    <n v="105.23493574127369"/>
    <n v="20"/>
    <x v="91"/>
    <n v="0.12"/>
    <n v="554.60143016044401"/>
    <m/>
    <n v="415"/>
    <n v="0.01"/>
    <x v="14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19"/>
    <x v="3"/>
    <x v="4"/>
    <x v="118"/>
    <n v="105.23493574127369"/>
    <n v="20"/>
    <x v="91"/>
    <n v="0.12"/>
    <n v="567.55136620645021"/>
    <m/>
    <n v="415"/>
    <n v="0.01"/>
    <x v="14"/>
    <n v="-1.9727964902684774"/>
    <n v="-4.738765793786845"/>
    <n v="-5.2546548999139731"/>
    <n v="93.268718557304396"/>
    <n v="0.58861059633085522"/>
    <n v="0.56657551452763555"/>
    <n v="110"/>
    <n v="0.84789744143003998"/>
    <n v="98.007484351091236"/>
  </r>
  <r>
    <x v="0"/>
    <x v="3"/>
    <x v="4"/>
    <x v="119"/>
    <n v="115.6622773837321"/>
    <n v="20"/>
    <x v="92"/>
    <n v="0.27"/>
    <n v="648.29885315597585"/>
    <m/>
    <n v="599.00000000000011"/>
    <n v="0.01"/>
    <x v="50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"/>
    <x v="3"/>
    <x v="4"/>
    <x v="119"/>
    <n v="115.6622773837321"/>
    <n v="20"/>
    <x v="92"/>
    <n v="0.29000000000000004"/>
    <n v="700.77743693155071"/>
    <m/>
    <n v="599.00000000000011"/>
    <n v="0.01"/>
    <x v="29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2"/>
    <x v="3"/>
    <x v="4"/>
    <x v="119"/>
    <n v="115.6622773837321"/>
    <n v="20"/>
    <x v="92"/>
    <n v="0.31"/>
    <n v="752.97591646061449"/>
    <m/>
    <n v="599.00000000000011"/>
    <n v="0.01"/>
    <x v="51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3"/>
    <x v="3"/>
    <x v="4"/>
    <x v="119"/>
    <n v="115.6622773837321"/>
    <n v="20"/>
    <x v="92"/>
    <n v="0.33"/>
    <n v="803.41246275589401"/>
    <m/>
    <n v="599.00000000000011"/>
    <n v="0.01"/>
    <x v="54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4"/>
    <x v="3"/>
    <x v="4"/>
    <x v="119"/>
    <n v="115.6622773837321"/>
    <n v="20"/>
    <x v="92"/>
    <n v="0.35000000000000003"/>
    <n v="851.63305818070251"/>
    <m/>
    <n v="599.00000000000011"/>
    <n v="0.01"/>
    <x v="30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5"/>
    <x v="3"/>
    <x v="4"/>
    <x v="119"/>
    <n v="115.6622773837321"/>
    <n v="20"/>
    <x v="92"/>
    <n v="0.34"/>
    <n v="836.49940345368918"/>
    <m/>
    <n v="599.00000000000011"/>
    <n v="0.01"/>
    <x v="60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6"/>
    <x v="3"/>
    <x v="4"/>
    <x v="119"/>
    <n v="115.6622773837321"/>
    <n v="20"/>
    <x v="92"/>
    <n v="0.31"/>
    <n v="755.7618570258046"/>
    <m/>
    <n v="599.00000000000011"/>
    <n v="0.01"/>
    <x v="51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7"/>
    <x v="3"/>
    <x v="4"/>
    <x v="119"/>
    <n v="115.6622773837321"/>
    <n v="20"/>
    <x v="92"/>
    <n v="0.28000000000000003"/>
    <n v="685.88368920500238"/>
    <m/>
    <n v="599.00000000000011"/>
    <n v="0.01"/>
    <x v="56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8"/>
    <x v="3"/>
    <x v="4"/>
    <x v="119"/>
    <n v="115.6622773837321"/>
    <n v="20"/>
    <x v="92"/>
    <n v="0.26"/>
    <n v="620.54194055760013"/>
    <m/>
    <n v="599.00000000000011"/>
    <n v="0.01"/>
    <x v="61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9"/>
    <x v="3"/>
    <x v="4"/>
    <x v="119"/>
    <n v="115.6622773837321"/>
    <n v="20"/>
    <x v="92"/>
    <n v="0.23"/>
    <n v="555.97999534790631"/>
    <m/>
    <n v="599.00000000000011"/>
    <n v="0.01"/>
    <x v="44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0"/>
    <x v="3"/>
    <x v="4"/>
    <x v="119"/>
    <n v="115.6622773837321"/>
    <n v="20"/>
    <x v="92"/>
    <n v="0.19"/>
    <n v="443.87578651606788"/>
    <m/>
    <n v="599.00000000000011"/>
    <n v="0.01"/>
    <x v="27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1"/>
    <x v="3"/>
    <x v="4"/>
    <x v="119"/>
    <n v="115.6622773837321"/>
    <n v="20"/>
    <x v="92"/>
    <n v="0.16"/>
    <n v="389.20611793725749"/>
    <m/>
    <n v="599.00000000000011"/>
    <n v="0.01"/>
    <x v="18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2"/>
    <x v="3"/>
    <x v="4"/>
    <x v="119"/>
    <n v="115.6622773837321"/>
    <n v="20"/>
    <x v="92"/>
    <n v="0.14000000000000001"/>
    <n v="342.56641322641769"/>
    <m/>
    <n v="599.00000000000011"/>
    <n v="0.01"/>
    <x v="17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3"/>
    <x v="3"/>
    <x v="4"/>
    <x v="119"/>
    <n v="115.6622773837321"/>
    <n v="20"/>
    <x v="92"/>
    <n v="0.13"/>
    <n v="304.65397851663317"/>
    <m/>
    <n v="599.00000000000011"/>
    <n v="0.01"/>
    <x v="16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4"/>
    <x v="3"/>
    <x v="4"/>
    <x v="119"/>
    <n v="115.6622773837321"/>
    <n v="20"/>
    <x v="92"/>
    <n v="0.12"/>
    <n v="278.09197457029251"/>
    <m/>
    <n v="599.00000000000011"/>
    <n v="0.01"/>
    <x v="14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5"/>
    <x v="3"/>
    <x v="4"/>
    <x v="119"/>
    <n v="115.6622773837321"/>
    <n v="20"/>
    <x v="92"/>
    <n v="0.11"/>
    <n v="253.51596778903956"/>
    <m/>
    <n v="599.00000000000011"/>
    <n v="0.01"/>
    <x v="15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6"/>
    <x v="3"/>
    <x v="4"/>
    <x v="119"/>
    <n v="115.6622773837321"/>
    <n v="20"/>
    <x v="92"/>
    <n v="0.09"/>
    <n v="213.29767601364742"/>
    <m/>
    <n v="599.00000000000011"/>
    <n v="0.01"/>
    <x v="19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7"/>
    <x v="3"/>
    <x v="4"/>
    <x v="119"/>
    <n v="115.6622773837321"/>
    <n v="20"/>
    <x v="92"/>
    <n v="0.09"/>
    <n v="206.82353314384841"/>
    <m/>
    <n v="599.00000000000011"/>
    <n v="0.01"/>
    <x v="19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8"/>
    <x v="3"/>
    <x v="4"/>
    <x v="119"/>
    <n v="115.6622773837321"/>
    <n v="20"/>
    <x v="92"/>
    <n v="0.09"/>
    <n v="200.66138649861543"/>
    <m/>
    <n v="599.00000000000011"/>
    <n v="0.01"/>
    <x v="19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19"/>
    <x v="3"/>
    <x v="4"/>
    <x v="119"/>
    <n v="115.6622773837321"/>
    <n v="20"/>
    <x v="92"/>
    <n v="0.09"/>
    <n v="203.04797138892516"/>
    <m/>
    <n v="599.00000000000011"/>
    <n v="0.01"/>
    <x v="19"/>
    <n v="-3.2519459062390759"/>
    <n v="-4.738765793786845"/>
    <n v="-5.3825698415110335"/>
    <n v="102.28899584219515"/>
    <n v="0.50264386964511143"/>
    <n v="0.51939228764848644"/>
    <n v="120"/>
    <n v="0.8524082986849596"/>
    <n v="107.02776163598199"/>
  </r>
  <r>
    <x v="0"/>
    <x v="3"/>
    <x v="4"/>
    <x v="120"/>
    <n v="122.75763327219299"/>
    <n v="20"/>
    <x v="93"/>
    <n v="0.49"/>
    <n v="907.71949932943619"/>
    <m/>
    <n v="1369.0000000000002"/>
    <n v="0.01"/>
    <x v="9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"/>
    <x v="3"/>
    <x v="4"/>
    <x v="120"/>
    <n v="122.75763327219299"/>
    <n v="20"/>
    <x v="93"/>
    <n v="0.56000000000000005"/>
    <n v="1039.2627421423656"/>
    <m/>
    <n v="1369.0000000000002"/>
    <n v="0.01"/>
    <x v="7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2"/>
    <x v="3"/>
    <x v="4"/>
    <x v="120"/>
    <n v="122.75763327219299"/>
    <n v="20"/>
    <x v="93"/>
    <n v="0.64"/>
    <n v="1192.9033501579236"/>
    <m/>
    <n v="1369.0000000000002"/>
    <n v="0.01"/>
    <x v="5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3"/>
    <x v="3"/>
    <x v="4"/>
    <x v="120"/>
    <n v="122.75763327219299"/>
    <n v="20"/>
    <x v="93"/>
    <n v="0.71"/>
    <n v="1326.3975168350566"/>
    <m/>
    <n v="1369.0000000000002"/>
    <n v="0.01"/>
    <x v="2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4"/>
    <x v="3"/>
    <x v="4"/>
    <x v="120"/>
    <n v="122.75763327219299"/>
    <n v="20"/>
    <x v="93"/>
    <n v="0.78"/>
    <n v="1459.214221951155"/>
    <m/>
    <n v="1369.0000000000002"/>
    <n v="0.01"/>
    <x v="36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5"/>
    <x v="3"/>
    <x v="4"/>
    <x v="120"/>
    <n v="122.75763327219299"/>
    <n v="20"/>
    <x v="93"/>
    <n v="0.86"/>
    <n v="1611.4476360916174"/>
    <m/>
    <n v="1369.0000000000002"/>
    <n v="0.01"/>
    <x v="94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6"/>
    <x v="3"/>
    <x v="4"/>
    <x v="120"/>
    <n v="122.75763327219299"/>
    <n v="20"/>
    <x v="93"/>
    <n v="0.89"/>
    <n v="1677.3322958696131"/>
    <m/>
    <n v="1369.0000000000002"/>
    <n v="0.01"/>
    <x v="125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7"/>
    <x v="3"/>
    <x v="4"/>
    <x v="120"/>
    <n v="122.75763327219299"/>
    <n v="20"/>
    <x v="93"/>
    <n v="0.89"/>
    <n v="1662.8724579943887"/>
    <m/>
    <n v="1369.0000000000002"/>
    <n v="0.01"/>
    <x v="125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8"/>
    <x v="3"/>
    <x v="4"/>
    <x v="120"/>
    <n v="122.75763327219299"/>
    <n v="20"/>
    <x v="93"/>
    <n v="0.82000000000000006"/>
    <n v="1546.2482484121897"/>
    <m/>
    <n v="1369.0000000000002"/>
    <n v="0.01"/>
    <x v="82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9"/>
    <x v="3"/>
    <x v="4"/>
    <x v="120"/>
    <n v="122.75763327219299"/>
    <n v="20"/>
    <x v="93"/>
    <n v="0.72"/>
    <n v="1340.0707525693015"/>
    <m/>
    <n v="1369.0000000000002"/>
    <n v="0.01"/>
    <x v="89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0"/>
    <x v="3"/>
    <x v="4"/>
    <x v="120"/>
    <n v="122.75763327219299"/>
    <n v="20"/>
    <x v="93"/>
    <n v="0.56000000000000005"/>
    <n v="1054.8298294295532"/>
    <m/>
    <n v="1369.0000000000002"/>
    <n v="0.01"/>
    <x v="7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1"/>
    <x v="3"/>
    <x v="4"/>
    <x v="120"/>
    <n v="122.75763327219299"/>
    <n v="20"/>
    <x v="93"/>
    <n v="0.42"/>
    <n v="780.65898275602251"/>
    <m/>
    <n v="1369.0000000000002"/>
    <n v="0.01"/>
    <x v="31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2"/>
    <x v="3"/>
    <x v="4"/>
    <x v="120"/>
    <n v="122.75763327219299"/>
    <n v="20"/>
    <x v="93"/>
    <n v="0.3"/>
    <n v="553.06683264819253"/>
    <m/>
    <n v="1369.0000000000002"/>
    <n v="0.01"/>
    <x v="53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3"/>
    <x v="3"/>
    <x v="4"/>
    <x v="120"/>
    <n v="122.75763327219299"/>
    <n v="20"/>
    <x v="93"/>
    <n v="0.21000000000000002"/>
    <n v="387.87232799691458"/>
    <m/>
    <n v="1369.0000000000002"/>
    <n v="0.01"/>
    <x v="11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4"/>
    <x v="3"/>
    <x v="4"/>
    <x v="120"/>
    <n v="122.75763327219299"/>
    <n v="20"/>
    <x v="93"/>
    <n v="0.16"/>
    <n v="289.61880572987843"/>
    <m/>
    <n v="1369.0000000000002"/>
    <n v="0.01"/>
    <x v="18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5"/>
    <x v="3"/>
    <x v="4"/>
    <x v="120"/>
    <n v="122.75763327219299"/>
    <n v="20"/>
    <x v="93"/>
    <n v="0.13"/>
    <n v="233.97874599047972"/>
    <m/>
    <n v="1369.0000000000002"/>
    <n v="0.01"/>
    <x v="16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6"/>
    <x v="3"/>
    <x v="4"/>
    <x v="120"/>
    <n v="122.75763327219299"/>
    <n v="20"/>
    <x v="93"/>
    <n v="0.11"/>
    <n v="202.71926505703746"/>
    <m/>
    <n v="1369.0000000000002"/>
    <n v="0.01"/>
    <x v="15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7"/>
    <x v="3"/>
    <x v="4"/>
    <x v="120"/>
    <n v="122.75763327219299"/>
    <n v="20"/>
    <x v="93"/>
    <n v="0.11"/>
    <n v="195.0582484946014"/>
    <m/>
    <n v="1369.0000000000002"/>
    <n v="0.01"/>
    <x v="15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8"/>
    <x v="3"/>
    <x v="4"/>
    <x v="120"/>
    <n v="122.75763327219299"/>
    <n v="20"/>
    <x v="93"/>
    <n v="0.11"/>
    <n v="190.12087751054989"/>
    <m/>
    <n v="1369.0000000000002"/>
    <n v="0.01"/>
    <x v="15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19"/>
    <x v="3"/>
    <x v="4"/>
    <x v="120"/>
    <n v="122.75763327219299"/>
    <n v="20"/>
    <x v="93"/>
    <n v="0.11"/>
    <n v="205.54616432987373"/>
    <m/>
    <n v="1369.0000000000002"/>
    <n v="0.01"/>
    <x v="15"/>
    <n v="-3.9779569066927856"/>
    <n v="-4.738765793786845"/>
    <n v="-5.4551709415564043"/>
    <n v="108.58573963015695"/>
    <n v="0.47045397490324892"/>
    <n v="0.4111498158040055"/>
    <n v="130"/>
    <n v="0.83527492023197658"/>
    <n v="113.32450542394379"/>
  </r>
  <r>
    <x v="0"/>
    <x v="3"/>
    <x v="4"/>
    <x v="121"/>
    <n v="135.68156514850634"/>
    <n v="20"/>
    <x v="94"/>
    <n v="0.54"/>
    <n v="1303.8922505417511"/>
    <m/>
    <n v="1489.0000000000005"/>
    <n v="0.01"/>
    <x v="128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"/>
    <x v="3"/>
    <x v="4"/>
    <x v="121"/>
    <n v="135.68156514850634"/>
    <n v="20"/>
    <x v="94"/>
    <n v="0.62"/>
    <n v="1495.9423014484289"/>
    <m/>
    <n v="1489.0000000000005"/>
    <n v="0.01"/>
    <x v="34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2"/>
    <x v="3"/>
    <x v="4"/>
    <x v="121"/>
    <n v="135.68156514850634"/>
    <n v="20"/>
    <x v="94"/>
    <n v="0.71"/>
    <n v="1727.913025117133"/>
    <m/>
    <n v="1489.0000000000005"/>
    <n v="0.01"/>
    <x v="2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3"/>
    <x v="3"/>
    <x v="4"/>
    <x v="121"/>
    <n v="135.68156514850634"/>
    <n v="20"/>
    <x v="94"/>
    <n v="0.79"/>
    <n v="1923.7001678371576"/>
    <m/>
    <n v="1489.0000000000005"/>
    <n v="0.01"/>
    <x v="144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4"/>
    <x v="3"/>
    <x v="4"/>
    <x v="121"/>
    <n v="135.68156514850634"/>
    <n v="20"/>
    <x v="94"/>
    <n v="0.88"/>
    <n v="2127.1566535888655"/>
    <m/>
    <n v="1489.0000000000005"/>
    <n v="0.01"/>
    <x v="41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5"/>
    <x v="3"/>
    <x v="4"/>
    <x v="121"/>
    <n v="135.68156514850634"/>
    <n v="20"/>
    <x v="94"/>
    <n v="0.97"/>
    <n v="2363.2774442146647"/>
    <m/>
    <n v="1489.0000000000005"/>
    <n v="0.01"/>
    <x v="81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6"/>
    <x v="3"/>
    <x v="4"/>
    <x v="121"/>
    <n v="135.68156514850634"/>
    <n v="20"/>
    <x v="94"/>
    <n v="1.02"/>
    <n v="2480.8152258354885"/>
    <m/>
    <n v="1489.0000000000005"/>
    <n v="0.01"/>
    <x v="123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7"/>
    <x v="3"/>
    <x v="4"/>
    <x v="121"/>
    <n v="135.68156514850634"/>
    <n v="20"/>
    <x v="94"/>
    <n v="1.02"/>
    <n v="2470.3148647633784"/>
    <m/>
    <n v="1489.0000000000005"/>
    <n v="0.01"/>
    <x v="123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8"/>
    <x v="3"/>
    <x v="4"/>
    <x v="121"/>
    <n v="135.68156514850634"/>
    <n v="20"/>
    <x v="94"/>
    <n v="0.95"/>
    <n v="2297.111593005453"/>
    <m/>
    <n v="1489.0000000000005"/>
    <n v="0.01"/>
    <x v="106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9"/>
    <x v="3"/>
    <x v="4"/>
    <x v="121"/>
    <n v="135.68156514850634"/>
    <n v="20"/>
    <x v="94"/>
    <n v="0.81"/>
    <n v="1974.8338789297497"/>
    <m/>
    <n v="1489.0000000000005"/>
    <n v="0.01"/>
    <x v="140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0"/>
    <x v="3"/>
    <x v="4"/>
    <x v="121"/>
    <n v="135.68156514850634"/>
    <n v="20"/>
    <x v="94"/>
    <n v="0.64"/>
    <n v="1553.0487463252473"/>
    <m/>
    <n v="1489.0000000000005"/>
    <n v="0.01"/>
    <x v="5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1"/>
    <x v="3"/>
    <x v="4"/>
    <x v="121"/>
    <n v="135.68156514850634"/>
    <n v="20"/>
    <x v="94"/>
    <n v="0.46"/>
    <n v="1121.4994170553882"/>
    <m/>
    <n v="1489.0000000000005"/>
    <n v="0.01"/>
    <x v="119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2"/>
    <x v="3"/>
    <x v="4"/>
    <x v="121"/>
    <n v="135.68156514850634"/>
    <n v="20"/>
    <x v="94"/>
    <n v="0.31"/>
    <n v="747.83496432107404"/>
    <m/>
    <n v="1489.0000000000005"/>
    <n v="0.01"/>
    <x v="51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3"/>
    <x v="3"/>
    <x v="4"/>
    <x v="121"/>
    <n v="135.68156514850634"/>
    <n v="20"/>
    <x v="94"/>
    <n v="0.2"/>
    <n v="476.91398591072988"/>
    <m/>
    <n v="1489.0000000000005"/>
    <n v="0.01"/>
    <x v="49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4"/>
    <x v="3"/>
    <x v="4"/>
    <x v="121"/>
    <n v="135.68156514850634"/>
    <n v="20"/>
    <x v="94"/>
    <n v="0.13"/>
    <n v="312.53433397822556"/>
    <m/>
    <n v="1489.0000000000005"/>
    <n v="0.01"/>
    <x v="16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5"/>
    <x v="3"/>
    <x v="4"/>
    <x v="121"/>
    <n v="135.68156514850634"/>
    <n v="20"/>
    <x v="94"/>
    <n v="9.9999999999999992E-2"/>
    <n v="224.15571670537361"/>
    <m/>
    <n v="1489.0000000000005"/>
    <n v="0.01"/>
    <x v="46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6"/>
    <x v="3"/>
    <x v="4"/>
    <x v="121"/>
    <n v="135.68156514850634"/>
    <n v="20"/>
    <x v="94"/>
    <n v="6.9999999999999993E-2"/>
    <n v="166.08088946448021"/>
    <m/>
    <n v="1489.0000000000005"/>
    <n v="0.01"/>
    <x v="20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7"/>
    <x v="3"/>
    <x v="4"/>
    <x v="121"/>
    <n v="135.68156514850634"/>
    <n v="20"/>
    <x v="94"/>
    <n v="6.9999999999999993E-2"/>
    <n v="156.51505877206094"/>
    <m/>
    <n v="1489.0000000000005"/>
    <n v="0.01"/>
    <x v="20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8"/>
    <x v="3"/>
    <x v="4"/>
    <x v="121"/>
    <n v="135.68156514850634"/>
    <n v="20"/>
    <x v="94"/>
    <n v="6.9999999999999993E-2"/>
    <n v="153.47506016726382"/>
    <m/>
    <n v="1489.0000000000005"/>
    <n v="0.01"/>
    <x v="20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19"/>
    <x v="3"/>
    <x v="4"/>
    <x v="121"/>
    <n v="135.68156514850634"/>
    <n v="20"/>
    <x v="94"/>
    <n v="6.9999999999999993E-2"/>
    <n v="153.14780282970196"/>
    <m/>
    <n v="1489.0000000000005"/>
    <n v="0.01"/>
    <x v="20"/>
    <n v="-3.298407903859697"/>
    <n v="-4.738765793786845"/>
    <n v="-5.3872160412730956"/>
    <n v="122.25717540958669"/>
    <n v="0.50431501635649845"/>
    <n v="0.57187674818642931"/>
    <n v="140"/>
    <n v="0.87326553863990497"/>
    <n v="126.99594120337355"/>
  </r>
  <r>
    <x v="0"/>
    <x v="3"/>
    <x v="4"/>
    <x v="122"/>
    <n v="144.88224453662394"/>
    <n v="20"/>
    <x v="95"/>
    <n v="0.33"/>
    <n v="671.08844771498877"/>
    <m/>
    <n v="896.99999999999989"/>
    <n v="0.01"/>
    <x v="54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"/>
    <x v="3"/>
    <x v="4"/>
    <x v="122"/>
    <n v="144.88224453662394"/>
    <n v="20"/>
    <x v="95"/>
    <n v="0.36"/>
    <n v="726.31400360653151"/>
    <m/>
    <n v="896.99999999999989"/>
    <n v="0.01"/>
    <x v="55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2"/>
    <x v="3"/>
    <x v="4"/>
    <x v="122"/>
    <n v="144.88224453662394"/>
    <n v="20"/>
    <x v="95"/>
    <n v="0.4"/>
    <n v="808.79535354550626"/>
    <m/>
    <n v="896.99999999999989"/>
    <n v="0.01"/>
    <x v="59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3"/>
    <x v="3"/>
    <x v="4"/>
    <x v="122"/>
    <n v="144.88224453662394"/>
    <n v="20"/>
    <x v="95"/>
    <n v="0.44"/>
    <n v="889.35138484103015"/>
    <m/>
    <n v="896.99999999999989"/>
    <n v="0.01"/>
    <x v="63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4"/>
    <x v="3"/>
    <x v="4"/>
    <x v="122"/>
    <n v="144.88224453662394"/>
    <n v="20"/>
    <x v="95"/>
    <n v="0.48"/>
    <n v="976.29937907687065"/>
    <m/>
    <n v="896.99999999999989"/>
    <n v="0.01"/>
    <x v="32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5"/>
    <x v="3"/>
    <x v="4"/>
    <x v="122"/>
    <n v="144.88224453662394"/>
    <n v="20"/>
    <x v="95"/>
    <n v="0.52"/>
    <n v="1055.4281341318531"/>
    <m/>
    <n v="896.99999999999989"/>
    <n v="0.01"/>
    <x v="91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6"/>
    <x v="3"/>
    <x v="4"/>
    <x v="122"/>
    <n v="144.88224453662394"/>
    <n v="20"/>
    <x v="95"/>
    <n v="0.53"/>
    <n v="1082.0242680098722"/>
    <m/>
    <n v="896.99999999999989"/>
    <n v="0.01"/>
    <x v="8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7"/>
    <x v="3"/>
    <x v="4"/>
    <x v="122"/>
    <n v="144.88224453662394"/>
    <n v="20"/>
    <x v="95"/>
    <n v="0.53"/>
    <n v="1072.2225232355477"/>
    <m/>
    <n v="896.99999999999989"/>
    <n v="0.01"/>
    <x v="8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8"/>
    <x v="3"/>
    <x v="4"/>
    <x v="122"/>
    <n v="144.88224453662394"/>
    <n v="20"/>
    <x v="95"/>
    <n v="0.5"/>
    <n v="1013.0613446467014"/>
    <m/>
    <n v="896.99999999999989"/>
    <n v="0.01"/>
    <x v="127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9"/>
    <x v="3"/>
    <x v="4"/>
    <x v="122"/>
    <n v="144.88224453662394"/>
    <n v="20"/>
    <x v="95"/>
    <n v="0.45"/>
    <n v="904.18220622530998"/>
    <m/>
    <n v="896.99999999999989"/>
    <n v="0.01"/>
    <x v="10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0"/>
    <x v="3"/>
    <x v="4"/>
    <x v="122"/>
    <n v="144.88224453662394"/>
    <n v="20"/>
    <x v="95"/>
    <n v="0.37"/>
    <n v="759.95861464583038"/>
    <m/>
    <n v="896.99999999999989"/>
    <n v="0.01"/>
    <x v="64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1"/>
    <x v="3"/>
    <x v="4"/>
    <x v="122"/>
    <n v="144.88224453662394"/>
    <n v="20"/>
    <x v="95"/>
    <n v="0.3"/>
    <n v="607.49776242770008"/>
    <m/>
    <n v="896.99999999999989"/>
    <n v="0.01"/>
    <x v="53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2"/>
    <x v="3"/>
    <x v="4"/>
    <x v="122"/>
    <n v="144.88224453662394"/>
    <n v="20"/>
    <x v="95"/>
    <n v="0.23"/>
    <n v="469.81734814404706"/>
    <m/>
    <n v="896.99999999999989"/>
    <n v="0.01"/>
    <x v="44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3"/>
    <x v="3"/>
    <x v="4"/>
    <x v="122"/>
    <n v="144.88224453662394"/>
    <n v="20"/>
    <x v="95"/>
    <n v="0.18000000000000002"/>
    <n v="364.9183135013522"/>
    <m/>
    <n v="896.99999999999989"/>
    <n v="0.01"/>
    <x v="45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4"/>
    <x v="3"/>
    <x v="4"/>
    <x v="122"/>
    <n v="144.88224453662394"/>
    <n v="20"/>
    <x v="95"/>
    <n v="0.15000000000000002"/>
    <n v="291.31632857048425"/>
    <m/>
    <n v="896.99999999999989"/>
    <n v="0.01"/>
    <x v="13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5"/>
    <x v="3"/>
    <x v="4"/>
    <x v="122"/>
    <n v="144.88224453662394"/>
    <n v="20"/>
    <x v="95"/>
    <n v="0.12"/>
    <n v="244.78501857632929"/>
    <m/>
    <n v="896.99999999999989"/>
    <n v="0.01"/>
    <x v="14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6"/>
    <x v="3"/>
    <x v="4"/>
    <x v="122"/>
    <n v="144.88224453662394"/>
    <n v="20"/>
    <x v="95"/>
    <n v="9.9999999999999992E-2"/>
    <n v="195.5086819923055"/>
    <m/>
    <n v="896.99999999999989"/>
    <n v="0.01"/>
    <x v="46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7"/>
    <x v="3"/>
    <x v="4"/>
    <x v="122"/>
    <n v="144.88224453662394"/>
    <n v="20"/>
    <x v="95"/>
    <n v="0.09"/>
    <n v="180.76414126827873"/>
    <m/>
    <n v="896.99999999999989"/>
    <n v="0.01"/>
    <x v="19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8"/>
    <x v="3"/>
    <x v="4"/>
    <x v="122"/>
    <n v="144.88224453662394"/>
    <n v="20"/>
    <x v="95"/>
    <n v="0.09"/>
    <n v="171.83214754840301"/>
    <m/>
    <n v="896.99999999999989"/>
    <n v="0.01"/>
    <x v="19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19"/>
    <x v="3"/>
    <x v="4"/>
    <x v="122"/>
    <n v="144.88224453662394"/>
    <n v="20"/>
    <x v="95"/>
    <n v="0.09"/>
    <n v="171.77239903421605"/>
    <m/>
    <n v="896.99999999999989"/>
    <n v="0.01"/>
    <x v="19"/>
    <n v="-3.4077775864747646"/>
    <n v="-4.738765793786845"/>
    <n v="-5.3981530095346022"/>
    <n v="131.33754814682774"/>
    <n v="0.43882252333812688"/>
    <n v="0.51880012078322435"/>
    <n v="150"/>
    <n v="0.87558365431218499"/>
    <n v="136.0763139406146"/>
  </r>
  <r>
    <x v="0"/>
    <x v="3"/>
    <x v="4"/>
    <x v="123"/>
    <n v="154.88682782463411"/>
    <n v="20"/>
    <x v="96"/>
    <n v="0.18000000000000002"/>
    <n v="664.88036742065572"/>
    <m/>
    <n v="392"/>
    <n v="0.01"/>
    <x v="45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"/>
    <x v="3"/>
    <x v="4"/>
    <x v="123"/>
    <n v="154.88682782463411"/>
    <n v="20"/>
    <x v="96"/>
    <n v="0.19"/>
    <n v="689.29425664142082"/>
    <m/>
    <n v="392"/>
    <n v="0.01"/>
    <x v="27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2"/>
    <x v="3"/>
    <x v="4"/>
    <x v="123"/>
    <n v="154.88682782463411"/>
    <n v="20"/>
    <x v="96"/>
    <n v="0.2"/>
    <n v="727.72965302965804"/>
    <m/>
    <n v="392"/>
    <n v="0.01"/>
    <x v="49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3"/>
    <x v="3"/>
    <x v="4"/>
    <x v="123"/>
    <n v="154.88682782463411"/>
    <n v="20"/>
    <x v="96"/>
    <n v="0.21000000000000002"/>
    <n v="773.4476922180869"/>
    <m/>
    <n v="392"/>
    <n v="0.01"/>
    <x v="11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4"/>
    <x v="3"/>
    <x v="4"/>
    <x v="123"/>
    <n v="154.88682782463411"/>
    <n v="20"/>
    <x v="96"/>
    <n v="0.23"/>
    <n v="825.4472006803328"/>
    <m/>
    <n v="392"/>
    <n v="0.01"/>
    <x v="44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5"/>
    <x v="3"/>
    <x v="4"/>
    <x v="123"/>
    <n v="154.88682782463411"/>
    <n v="20"/>
    <x v="96"/>
    <n v="0.23"/>
    <n v="828.42749392098312"/>
    <m/>
    <n v="392"/>
    <n v="0.01"/>
    <x v="44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6"/>
    <x v="3"/>
    <x v="4"/>
    <x v="123"/>
    <n v="154.88682782463411"/>
    <n v="20"/>
    <x v="96"/>
    <n v="0.22"/>
    <n v="776.97993884612822"/>
    <m/>
    <n v="392"/>
    <n v="0.01"/>
    <x v="43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7"/>
    <x v="3"/>
    <x v="4"/>
    <x v="123"/>
    <n v="154.88682782463411"/>
    <n v="20"/>
    <x v="96"/>
    <n v="0.2"/>
    <n v="728.33065131814374"/>
    <m/>
    <n v="392"/>
    <n v="0.01"/>
    <x v="49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8"/>
    <x v="3"/>
    <x v="4"/>
    <x v="123"/>
    <n v="154.88682782463411"/>
    <n v="20"/>
    <x v="96"/>
    <n v="0.19"/>
    <n v="669.0695921846451"/>
    <m/>
    <n v="392"/>
    <n v="0.01"/>
    <x v="27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9"/>
    <x v="3"/>
    <x v="4"/>
    <x v="123"/>
    <n v="154.88682782463411"/>
    <n v="20"/>
    <x v="96"/>
    <n v="0.17"/>
    <n v="596.86715165985402"/>
    <m/>
    <n v="392"/>
    <n v="0.01"/>
    <x v="12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0"/>
    <x v="3"/>
    <x v="4"/>
    <x v="123"/>
    <n v="154.88682782463411"/>
    <n v="20"/>
    <x v="96"/>
    <n v="0.14000000000000001"/>
    <n v="510.2157270242505"/>
    <m/>
    <n v="392"/>
    <n v="0.01"/>
    <x v="17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1"/>
    <x v="3"/>
    <x v="4"/>
    <x v="123"/>
    <n v="154.88682782463411"/>
    <n v="20"/>
    <x v="96"/>
    <n v="0.12"/>
    <n v="425.65944619849336"/>
    <m/>
    <n v="392"/>
    <n v="0.01"/>
    <x v="14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2"/>
    <x v="3"/>
    <x v="4"/>
    <x v="123"/>
    <n v="154.88682782463411"/>
    <n v="20"/>
    <x v="96"/>
    <n v="9.9999999999999992E-2"/>
    <n v="345.195526758038"/>
    <m/>
    <n v="392"/>
    <n v="0.01"/>
    <x v="46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3"/>
    <x v="3"/>
    <x v="4"/>
    <x v="123"/>
    <n v="154.88682782463411"/>
    <n v="20"/>
    <x v="96"/>
    <n v="0.08"/>
    <n v="279.55645859299659"/>
    <m/>
    <n v="392"/>
    <n v="0.01"/>
    <x v="24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4"/>
    <x v="3"/>
    <x v="4"/>
    <x v="123"/>
    <n v="154.88682782463411"/>
    <n v="20"/>
    <x v="96"/>
    <n v="6.9999999999999993E-2"/>
    <n v="228.39200762268194"/>
    <m/>
    <n v="392"/>
    <n v="0.01"/>
    <x v="20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5"/>
    <x v="3"/>
    <x v="4"/>
    <x v="123"/>
    <n v="154.88682782463411"/>
    <n v="20"/>
    <x v="96"/>
    <n v="6.0000000000000005E-2"/>
    <n v="190.21447130859823"/>
    <m/>
    <n v="392"/>
    <n v="0.01"/>
    <x v="25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6"/>
    <x v="3"/>
    <x v="4"/>
    <x v="123"/>
    <n v="154.88682782463411"/>
    <n v="20"/>
    <x v="96"/>
    <n v="0.04"/>
    <n v="117.93252310291915"/>
    <m/>
    <n v="392"/>
    <n v="0.01"/>
    <x v="22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7"/>
    <x v="3"/>
    <x v="4"/>
    <x v="123"/>
    <n v="154.88682782463411"/>
    <n v="20"/>
    <x v="96"/>
    <n v="0.03"/>
    <n v="104.42985767321382"/>
    <m/>
    <n v="392"/>
    <n v="0.01"/>
    <x v="23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8"/>
    <x v="3"/>
    <x v="4"/>
    <x v="123"/>
    <n v="154.88682782463411"/>
    <n v="20"/>
    <x v="96"/>
    <n v="0.03"/>
    <n v="92.602038944332989"/>
    <m/>
    <n v="392"/>
    <n v="0.01"/>
    <x v="23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19"/>
    <x v="3"/>
    <x v="4"/>
    <x v="123"/>
    <n v="154.88682782463411"/>
    <n v="20"/>
    <x v="96"/>
    <n v="0.03"/>
    <n v="90.718292582052825"/>
    <m/>
    <n v="392"/>
    <n v="0.01"/>
    <x v="23"/>
    <n v="-2.8155875091999247"/>
    <n v="-4.738765793786845"/>
    <n v="-5.3389340018071181"/>
    <n v="141.99354051984022"/>
    <n v="0.65267391729579338"/>
    <n v="0.65826997817725896"/>
    <n v="160"/>
    <n v="0.88745962824900138"/>
    <n v="146.73230631362708"/>
  </r>
  <r>
    <x v="0"/>
    <x v="3"/>
    <x v="4"/>
    <x v="124"/>
    <n v="164.98122673847521"/>
    <n v="20"/>
    <x v="97"/>
    <n v="0.09"/>
    <n v="318.30510929344717"/>
    <m/>
    <n v="288.00000000000006"/>
    <n v="0.01"/>
    <x v="19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"/>
    <x v="3"/>
    <x v="4"/>
    <x v="124"/>
    <n v="164.98122673847521"/>
    <n v="20"/>
    <x v="97"/>
    <n v="9.9999999999999992E-2"/>
    <n v="344.76535028326236"/>
    <m/>
    <n v="288.00000000000006"/>
    <n v="0.01"/>
    <x v="46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2"/>
    <x v="3"/>
    <x v="4"/>
    <x v="124"/>
    <n v="164.98122673847521"/>
    <n v="20"/>
    <x v="97"/>
    <n v="9.9999999999999992E-2"/>
    <n v="363.59412109598424"/>
    <m/>
    <n v="288.00000000000006"/>
    <n v="0.01"/>
    <x v="46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3"/>
    <x v="3"/>
    <x v="4"/>
    <x v="124"/>
    <n v="164.98122673847521"/>
    <n v="20"/>
    <x v="97"/>
    <n v="0.11"/>
    <n v="383.902279609858"/>
    <m/>
    <n v="288.00000000000006"/>
    <n v="0.01"/>
    <x v="15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4"/>
    <x v="3"/>
    <x v="4"/>
    <x v="124"/>
    <n v="164.98122673847521"/>
    <n v="20"/>
    <x v="97"/>
    <n v="0.11"/>
    <n v="398.93573309705687"/>
    <m/>
    <n v="288.00000000000006"/>
    <n v="0.01"/>
    <x v="15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5"/>
    <x v="3"/>
    <x v="4"/>
    <x v="124"/>
    <n v="164.98122673847521"/>
    <n v="20"/>
    <x v="97"/>
    <n v="0.11"/>
    <n v="403.71845878404815"/>
    <m/>
    <n v="288.00000000000006"/>
    <n v="0.01"/>
    <x v="15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6"/>
    <x v="3"/>
    <x v="4"/>
    <x v="124"/>
    <n v="164.98122673847521"/>
    <n v="20"/>
    <x v="97"/>
    <n v="0.11"/>
    <n v="388.82639342177578"/>
    <m/>
    <n v="288.00000000000006"/>
    <n v="0.01"/>
    <x v="15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7"/>
    <x v="3"/>
    <x v="4"/>
    <x v="124"/>
    <n v="164.98122673847521"/>
    <n v="20"/>
    <x v="97"/>
    <n v="0.11"/>
    <n v="386.09115628468282"/>
    <m/>
    <n v="288.00000000000006"/>
    <n v="0.01"/>
    <x v="15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8"/>
    <x v="3"/>
    <x v="4"/>
    <x v="124"/>
    <n v="164.98122673847521"/>
    <n v="20"/>
    <x v="97"/>
    <n v="0.11"/>
    <n v="380.15106510814718"/>
    <m/>
    <n v="288.00000000000006"/>
    <n v="0.01"/>
    <x v="15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9"/>
    <x v="3"/>
    <x v="4"/>
    <x v="124"/>
    <n v="164.98122673847521"/>
    <n v="20"/>
    <x v="97"/>
    <n v="0.11"/>
    <n v="376.12242524063663"/>
    <m/>
    <n v="288.00000000000006"/>
    <n v="0.01"/>
    <x v="15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0"/>
    <x v="3"/>
    <x v="4"/>
    <x v="124"/>
    <n v="164.98122673847521"/>
    <n v="20"/>
    <x v="97"/>
    <n v="9.9999999999999992E-2"/>
    <n v="363.40175962799702"/>
    <m/>
    <n v="288.00000000000006"/>
    <n v="0.01"/>
    <x v="46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1"/>
    <x v="3"/>
    <x v="4"/>
    <x v="124"/>
    <n v="164.98122673847521"/>
    <n v="20"/>
    <x v="97"/>
    <n v="9.9999999999999992E-2"/>
    <n v="357.53904633744418"/>
    <m/>
    <n v="288.00000000000006"/>
    <n v="0.01"/>
    <x v="46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2"/>
    <x v="3"/>
    <x v="4"/>
    <x v="124"/>
    <n v="164.98122673847521"/>
    <n v="20"/>
    <x v="97"/>
    <n v="9.9999999999999992E-2"/>
    <n v="349.1566778082165"/>
    <m/>
    <n v="288.00000000000006"/>
    <n v="0.01"/>
    <x v="46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3"/>
    <x v="3"/>
    <x v="4"/>
    <x v="124"/>
    <n v="164.98122673847521"/>
    <n v="20"/>
    <x v="97"/>
    <n v="9.9999999999999992E-2"/>
    <n v="343.28093917121095"/>
    <m/>
    <n v="288.00000000000006"/>
    <n v="0.01"/>
    <x v="46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4"/>
    <x v="3"/>
    <x v="4"/>
    <x v="124"/>
    <n v="164.98122673847521"/>
    <n v="20"/>
    <x v="97"/>
    <n v="0.09"/>
    <n v="329.21706220467814"/>
    <m/>
    <n v="288.00000000000006"/>
    <n v="0.01"/>
    <x v="19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5"/>
    <x v="3"/>
    <x v="4"/>
    <x v="124"/>
    <n v="164.98122673847521"/>
    <n v="20"/>
    <x v="97"/>
    <n v="0.09"/>
    <n v="326.08427526964789"/>
    <m/>
    <n v="288.00000000000006"/>
    <n v="0.01"/>
    <x v="19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6"/>
    <x v="3"/>
    <x v="4"/>
    <x v="124"/>
    <n v="164.98122673847521"/>
    <n v="20"/>
    <x v="97"/>
    <n v="0.09"/>
    <n v="311.76612580642455"/>
    <m/>
    <n v="288.00000000000006"/>
    <n v="0.01"/>
    <x v="19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7"/>
    <x v="3"/>
    <x v="4"/>
    <x v="124"/>
    <n v="164.98122673847521"/>
    <n v="20"/>
    <x v="97"/>
    <n v="0.09"/>
    <n v="310.57452785510662"/>
    <m/>
    <n v="288.00000000000006"/>
    <n v="0.01"/>
    <x v="19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8"/>
    <x v="3"/>
    <x v="4"/>
    <x v="124"/>
    <n v="164.98122673847521"/>
    <n v="20"/>
    <x v="97"/>
    <n v="0.08"/>
    <n v="299.99882742474455"/>
    <m/>
    <n v="288.00000000000006"/>
    <n v="0.01"/>
    <x v="24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19"/>
    <x v="3"/>
    <x v="4"/>
    <x v="124"/>
    <n v="164.98122673847521"/>
    <n v="20"/>
    <x v="97"/>
    <n v="0.08"/>
    <n v="299.46617930749625"/>
    <m/>
    <n v="288.00000000000006"/>
    <n v="0.01"/>
    <x v="24"/>
    <n v="-2.6216339865078533"/>
    <n v="-4.738765793786845"/>
    <n v="-5.3195386495379111"/>
    <n v="152.3012883086426"/>
    <n v="0.61684564928728958"/>
    <n v="0.49318938501946813"/>
    <n v="170"/>
    <n v="0.89588993122730942"/>
    <n v="157.04005410242945"/>
  </r>
  <r>
    <x v="0"/>
    <x v="3"/>
    <x v="4"/>
    <x v="125"/>
    <n v="177.23427878181596"/>
    <n v="20"/>
    <x v="98"/>
    <n v="0.08"/>
    <n v="179.83816161508165"/>
    <m/>
    <n v="334.00000000000011"/>
    <n v="0.01"/>
    <x v="2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"/>
    <x v="3"/>
    <x v="4"/>
    <x v="125"/>
    <n v="177.23427878181596"/>
    <n v="20"/>
    <x v="98"/>
    <n v="0.09"/>
    <n v="189.15483682107805"/>
    <m/>
    <n v="334.00000000000011"/>
    <n v="0.01"/>
    <x v="19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2"/>
    <x v="3"/>
    <x v="4"/>
    <x v="125"/>
    <n v="177.23427878181596"/>
    <n v="20"/>
    <x v="98"/>
    <n v="0.11"/>
    <n v="228.74557973677872"/>
    <m/>
    <n v="334.00000000000011"/>
    <n v="0.01"/>
    <x v="15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3"/>
    <x v="3"/>
    <x v="4"/>
    <x v="125"/>
    <n v="177.23427878181596"/>
    <n v="20"/>
    <x v="98"/>
    <n v="0.12"/>
    <n v="264.57655337038614"/>
    <m/>
    <n v="334.00000000000011"/>
    <n v="0.01"/>
    <x v="1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4"/>
    <x v="3"/>
    <x v="4"/>
    <x v="125"/>
    <n v="177.23427878181596"/>
    <n v="20"/>
    <x v="98"/>
    <n v="0.14000000000000001"/>
    <n v="300.17051245977905"/>
    <m/>
    <n v="334.00000000000011"/>
    <n v="0.01"/>
    <x v="17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5"/>
    <x v="3"/>
    <x v="4"/>
    <x v="125"/>
    <n v="177.23427878181596"/>
    <n v="20"/>
    <x v="98"/>
    <n v="0.16"/>
    <n v="342.87621110637684"/>
    <m/>
    <n v="334.00000000000011"/>
    <n v="0.01"/>
    <x v="18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6"/>
    <x v="3"/>
    <x v="4"/>
    <x v="125"/>
    <n v="177.23427878181596"/>
    <n v="20"/>
    <x v="98"/>
    <n v="0.17"/>
    <n v="371.04082148933855"/>
    <m/>
    <n v="334.00000000000011"/>
    <n v="0.01"/>
    <x v="1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7"/>
    <x v="3"/>
    <x v="4"/>
    <x v="125"/>
    <n v="177.23427878181596"/>
    <n v="20"/>
    <x v="98"/>
    <n v="0.17"/>
    <n v="381.8728884032609"/>
    <m/>
    <n v="334.00000000000011"/>
    <n v="0.01"/>
    <x v="1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8"/>
    <x v="3"/>
    <x v="4"/>
    <x v="125"/>
    <n v="177.23427878181596"/>
    <n v="20"/>
    <x v="98"/>
    <n v="0.17"/>
    <n v="370.98213626920887"/>
    <m/>
    <n v="334.00000000000011"/>
    <n v="0.01"/>
    <x v="12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9"/>
    <x v="3"/>
    <x v="4"/>
    <x v="125"/>
    <n v="177.23427878181596"/>
    <n v="20"/>
    <x v="98"/>
    <n v="0.16"/>
    <n v="344.61230770906451"/>
    <m/>
    <n v="334.00000000000011"/>
    <n v="0.01"/>
    <x v="18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0"/>
    <x v="3"/>
    <x v="4"/>
    <x v="125"/>
    <n v="177.23427878181596"/>
    <n v="20"/>
    <x v="98"/>
    <n v="0.14000000000000001"/>
    <n v="304.42451396777426"/>
    <m/>
    <n v="334.00000000000011"/>
    <n v="0.01"/>
    <x v="17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1"/>
    <x v="3"/>
    <x v="4"/>
    <x v="125"/>
    <n v="177.23427878181596"/>
    <n v="20"/>
    <x v="98"/>
    <n v="0.12"/>
    <n v="259.90412289595247"/>
    <m/>
    <n v="334.00000000000011"/>
    <n v="0.01"/>
    <x v="1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2"/>
    <x v="3"/>
    <x v="4"/>
    <x v="125"/>
    <n v="177.23427878181596"/>
    <n v="20"/>
    <x v="98"/>
    <n v="9.9999999999999992E-2"/>
    <n v="219.56096061895028"/>
    <m/>
    <n v="334.00000000000011"/>
    <n v="0.01"/>
    <x v="46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3"/>
    <x v="3"/>
    <x v="4"/>
    <x v="125"/>
    <n v="177.23427878181596"/>
    <n v="20"/>
    <x v="98"/>
    <n v="0.09"/>
    <n v="195.82902943627246"/>
    <m/>
    <n v="334.00000000000011"/>
    <n v="0.01"/>
    <x v="19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4"/>
    <x v="3"/>
    <x v="4"/>
    <x v="125"/>
    <n v="177.23427878181596"/>
    <n v="20"/>
    <x v="98"/>
    <n v="0.08"/>
    <n v="176.88186313534052"/>
    <m/>
    <n v="334.00000000000011"/>
    <n v="0.01"/>
    <x v="2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5"/>
    <x v="3"/>
    <x v="4"/>
    <x v="125"/>
    <n v="177.23427878181596"/>
    <n v="20"/>
    <x v="98"/>
    <n v="0.08"/>
    <n v="167.28412285500417"/>
    <m/>
    <n v="334.00000000000011"/>
    <n v="0.01"/>
    <x v="2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6"/>
    <x v="3"/>
    <x v="4"/>
    <x v="125"/>
    <n v="177.23427878181596"/>
    <n v="20"/>
    <x v="98"/>
    <n v="0.08"/>
    <n v="162.93476149807691"/>
    <m/>
    <n v="334.00000000000011"/>
    <n v="0.01"/>
    <x v="2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7"/>
    <x v="3"/>
    <x v="4"/>
    <x v="125"/>
    <n v="177.23427878181596"/>
    <n v="20"/>
    <x v="98"/>
    <n v="0.08"/>
    <n v="162.32291361407545"/>
    <m/>
    <n v="334.00000000000011"/>
    <n v="0.01"/>
    <x v="2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8"/>
    <x v="3"/>
    <x v="4"/>
    <x v="125"/>
    <n v="177.23427878181596"/>
    <n v="20"/>
    <x v="98"/>
    <n v="0.08"/>
    <n v="163.33215967141999"/>
    <m/>
    <n v="334.00000000000011"/>
    <n v="0.01"/>
    <x v="2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19"/>
    <x v="3"/>
    <x v="4"/>
    <x v="125"/>
    <n v="177.23427878181596"/>
    <n v="20"/>
    <x v="98"/>
    <n v="0.08"/>
    <n v="166.30508629346474"/>
    <m/>
    <n v="334.00000000000011"/>
    <n v="0.01"/>
    <x v="24"/>
    <n v="-3.9675768949848074"/>
    <n v="-4.738765793786845"/>
    <n v="-5.4541329403856063"/>
    <n v="163.07380315265871"/>
    <n v="0.56160427705237692"/>
    <n v="0.55304758549642308"/>
    <n v="180"/>
    <n v="0.90596557307032621"/>
    <n v="167.81256894644557"/>
  </r>
  <r>
    <x v="0"/>
    <x v="3"/>
    <x v="4"/>
    <x v="126"/>
    <n v="184.48867648893702"/>
    <n v="20"/>
    <x v="99"/>
    <n v="0.31"/>
    <n v="719.35435703317455"/>
    <m/>
    <n v="517.00000000000011"/>
    <n v="0.01"/>
    <x v="51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"/>
    <x v="3"/>
    <x v="4"/>
    <x v="126"/>
    <n v="184.48867648893702"/>
    <n v="20"/>
    <x v="99"/>
    <n v="0.31"/>
    <n v="715.98889812946038"/>
    <m/>
    <n v="517.00000000000011"/>
    <n v="0.01"/>
    <x v="51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2"/>
    <x v="3"/>
    <x v="4"/>
    <x v="126"/>
    <n v="184.48867648893702"/>
    <n v="20"/>
    <x v="99"/>
    <n v="0.31"/>
    <n v="718.2708581667074"/>
    <m/>
    <n v="517.00000000000011"/>
    <n v="0.01"/>
    <x v="51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3"/>
    <x v="3"/>
    <x v="4"/>
    <x v="126"/>
    <n v="184.48867648893702"/>
    <n v="20"/>
    <x v="99"/>
    <n v="0.31"/>
    <n v="720.09513012170964"/>
    <m/>
    <n v="517.00000000000011"/>
    <n v="0.01"/>
    <x v="51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4"/>
    <x v="3"/>
    <x v="4"/>
    <x v="126"/>
    <n v="184.48867648893702"/>
    <n v="20"/>
    <x v="99"/>
    <n v="0.31"/>
    <n v="721.93684796958746"/>
    <m/>
    <n v="517.00000000000011"/>
    <n v="0.01"/>
    <x v="51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5"/>
    <x v="3"/>
    <x v="4"/>
    <x v="126"/>
    <n v="184.48867648893702"/>
    <n v="20"/>
    <x v="99"/>
    <n v="0.29000000000000004"/>
    <n v="671.23811941446684"/>
    <m/>
    <n v="517.00000000000011"/>
    <n v="0.01"/>
    <x v="29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6"/>
    <x v="3"/>
    <x v="4"/>
    <x v="126"/>
    <n v="184.48867648893702"/>
    <n v="20"/>
    <x v="99"/>
    <n v="0.25"/>
    <n v="575.62665930241053"/>
    <m/>
    <n v="517.00000000000011"/>
    <n v="0.01"/>
    <x v="92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7"/>
    <x v="3"/>
    <x v="4"/>
    <x v="126"/>
    <n v="184.48867648893702"/>
    <n v="20"/>
    <x v="99"/>
    <n v="0.22"/>
    <n v="496.31341299108459"/>
    <m/>
    <n v="517.00000000000011"/>
    <n v="0.01"/>
    <x v="43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8"/>
    <x v="3"/>
    <x v="4"/>
    <x v="126"/>
    <n v="184.48867648893702"/>
    <n v="20"/>
    <x v="99"/>
    <n v="0.19"/>
    <n v="428.56584281087765"/>
    <m/>
    <n v="517.00000000000011"/>
    <n v="0.01"/>
    <x v="27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9"/>
    <x v="3"/>
    <x v="4"/>
    <x v="126"/>
    <n v="184.48867648893702"/>
    <n v="20"/>
    <x v="99"/>
    <n v="0.16"/>
    <n v="372.04555276039349"/>
    <m/>
    <n v="517.00000000000011"/>
    <n v="0.01"/>
    <x v="18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0"/>
    <x v="3"/>
    <x v="4"/>
    <x v="126"/>
    <n v="184.48867648893702"/>
    <n v="20"/>
    <x v="99"/>
    <n v="0.14000000000000001"/>
    <n v="325.3678585285578"/>
    <m/>
    <n v="517.00000000000011"/>
    <n v="0.01"/>
    <x v="17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1"/>
    <x v="3"/>
    <x v="4"/>
    <x v="126"/>
    <n v="184.48867648893702"/>
    <n v="20"/>
    <x v="99"/>
    <n v="0.13"/>
    <n v="283.98838053059478"/>
    <m/>
    <n v="517.00000000000011"/>
    <n v="0.01"/>
    <x v="16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2"/>
    <x v="3"/>
    <x v="4"/>
    <x v="126"/>
    <n v="184.48867648893702"/>
    <n v="20"/>
    <x v="99"/>
    <n v="0.11"/>
    <n v="250.11799277325719"/>
    <m/>
    <n v="517.00000000000011"/>
    <n v="0.01"/>
    <x v="15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3"/>
    <x v="3"/>
    <x v="4"/>
    <x v="126"/>
    <n v="184.48867648893702"/>
    <n v="20"/>
    <x v="99"/>
    <n v="9.9999999999999992E-2"/>
    <n v="224.0760342004441"/>
    <m/>
    <n v="517.00000000000011"/>
    <n v="0.01"/>
    <x v="46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4"/>
    <x v="3"/>
    <x v="4"/>
    <x v="126"/>
    <n v="184.48867648893702"/>
    <n v="20"/>
    <x v="99"/>
    <n v="0.09"/>
    <n v="208.94882275307356"/>
    <m/>
    <n v="517.00000000000011"/>
    <n v="0.01"/>
    <x v="19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5"/>
    <x v="3"/>
    <x v="4"/>
    <x v="126"/>
    <n v="184.48867648893702"/>
    <n v="20"/>
    <x v="99"/>
    <n v="0.09"/>
    <n v="202.9958670765885"/>
    <m/>
    <n v="517.00000000000011"/>
    <n v="0.01"/>
    <x v="19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6"/>
    <x v="3"/>
    <x v="4"/>
    <x v="126"/>
    <n v="184.48867648893702"/>
    <n v="20"/>
    <x v="99"/>
    <n v="6.9999999999999993E-2"/>
    <n v="159.16450854841642"/>
    <m/>
    <n v="517.00000000000011"/>
    <n v="0.01"/>
    <x v="20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7"/>
    <x v="3"/>
    <x v="4"/>
    <x v="126"/>
    <n v="184.48867648893702"/>
    <n v="20"/>
    <x v="99"/>
    <n v="6.9999999999999993E-2"/>
    <n v="160.14931280896607"/>
    <m/>
    <n v="517.00000000000011"/>
    <n v="0.01"/>
    <x v="20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8"/>
    <x v="3"/>
    <x v="4"/>
    <x v="126"/>
    <n v="184.48867648893702"/>
    <n v="20"/>
    <x v="99"/>
    <n v="6.9999999999999993E-2"/>
    <n v="160.78419276362052"/>
    <m/>
    <n v="517.00000000000011"/>
    <n v="0.01"/>
    <x v="20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19"/>
    <x v="3"/>
    <x v="4"/>
    <x v="126"/>
    <n v="184.48867648893702"/>
    <n v="20"/>
    <x v="99"/>
    <n v="0.08"/>
    <n v="168.38560719855394"/>
    <m/>
    <n v="517.00000000000011"/>
    <n v="0.01"/>
    <x v="24"/>
    <n v="-3.8625391890886331"/>
    <n v="-4.738765793786845"/>
    <n v="-5.4436291697959893"/>
    <n v="170.44374233626556"/>
    <n v="0.57044246008625743"/>
    <n v="0.42275602559263642"/>
    <n v="190"/>
    <n v="0.89707232808560822"/>
    <n v="175.18250813005241"/>
  </r>
  <r>
    <x v="0"/>
    <x v="3"/>
    <x v="4"/>
    <x v="127"/>
    <n v="194.3162367272939"/>
    <n v="20"/>
    <x v="100"/>
    <n v="0.27"/>
    <n v="587.2775738856825"/>
    <m/>
    <n v="974.99999999999977"/>
    <n v="0.01"/>
    <x v="50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"/>
    <x v="3"/>
    <x v="4"/>
    <x v="127"/>
    <n v="194.3162367272939"/>
    <n v="20"/>
    <x v="100"/>
    <n v="0.33"/>
    <n v="701.73899692006023"/>
    <m/>
    <n v="974.99999999999977"/>
    <n v="0.01"/>
    <x v="54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2"/>
    <x v="3"/>
    <x v="4"/>
    <x v="127"/>
    <n v="194.3162367272939"/>
    <n v="20"/>
    <x v="100"/>
    <n v="0.38"/>
    <n v="812.69181883504268"/>
    <m/>
    <n v="974.99999999999977"/>
    <n v="0.01"/>
    <x v="47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3"/>
    <x v="3"/>
    <x v="4"/>
    <x v="127"/>
    <n v="194.3162367272939"/>
    <n v="20"/>
    <x v="100"/>
    <n v="0.42"/>
    <n v="905.56521119052456"/>
    <m/>
    <n v="974.99999999999977"/>
    <n v="0.01"/>
    <x v="31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4"/>
    <x v="3"/>
    <x v="4"/>
    <x v="127"/>
    <n v="194.3162367272939"/>
    <n v="20"/>
    <x v="100"/>
    <n v="0.46"/>
    <n v="994.17296647356238"/>
    <m/>
    <n v="974.99999999999977"/>
    <n v="0.01"/>
    <x v="11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5"/>
    <x v="3"/>
    <x v="4"/>
    <x v="127"/>
    <n v="194.3162367272939"/>
    <n v="20"/>
    <x v="100"/>
    <n v="0.5"/>
    <n v="1087.0085688586055"/>
    <m/>
    <n v="974.99999999999977"/>
    <n v="0.01"/>
    <x v="127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6"/>
    <x v="3"/>
    <x v="4"/>
    <x v="127"/>
    <n v="194.3162367272939"/>
    <n v="20"/>
    <x v="100"/>
    <n v="0.52"/>
    <n v="1134.9447728469563"/>
    <m/>
    <n v="974.99999999999977"/>
    <n v="0.01"/>
    <x v="91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7"/>
    <x v="3"/>
    <x v="4"/>
    <x v="127"/>
    <n v="194.3162367272939"/>
    <n v="20"/>
    <x v="100"/>
    <n v="0.52"/>
    <n v="1135.0108137255606"/>
    <m/>
    <n v="974.99999999999977"/>
    <n v="0.01"/>
    <x v="91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8"/>
    <x v="3"/>
    <x v="4"/>
    <x v="127"/>
    <n v="194.3162367272939"/>
    <n v="20"/>
    <x v="100"/>
    <n v="0.5"/>
    <n v="1083.5492374698249"/>
    <m/>
    <n v="974.99999999999977"/>
    <n v="0.01"/>
    <x v="127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9"/>
    <x v="3"/>
    <x v="4"/>
    <x v="127"/>
    <n v="194.3162367272939"/>
    <n v="20"/>
    <x v="100"/>
    <n v="0.45"/>
    <n v="981.44765942276911"/>
    <m/>
    <n v="974.99999999999977"/>
    <n v="0.01"/>
    <x v="10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0"/>
    <x v="3"/>
    <x v="4"/>
    <x v="127"/>
    <n v="194.3162367272939"/>
    <n v="20"/>
    <x v="100"/>
    <n v="0.39"/>
    <n v="845.43287165605125"/>
    <m/>
    <n v="974.99999999999977"/>
    <n v="0.01"/>
    <x v="52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1"/>
    <x v="3"/>
    <x v="4"/>
    <x v="127"/>
    <n v="194.3162367272939"/>
    <n v="20"/>
    <x v="100"/>
    <n v="0.33"/>
    <n v="704.36933548467084"/>
    <m/>
    <n v="974.99999999999977"/>
    <n v="0.01"/>
    <x v="54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2"/>
    <x v="3"/>
    <x v="4"/>
    <x v="127"/>
    <n v="194.3162367272939"/>
    <n v="20"/>
    <x v="100"/>
    <n v="0.28000000000000003"/>
    <n v="595.05134754130495"/>
    <m/>
    <n v="974.99999999999977"/>
    <n v="0.01"/>
    <x v="56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3"/>
    <x v="3"/>
    <x v="4"/>
    <x v="127"/>
    <n v="194.3162367272939"/>
    <n v="20"/>
    <x v="100"/>
    <n v="0.24000000000000002"/>
    <n v="518.56051831796992"/>
    <m/>
    <n v="974.99999999999977"/>
    <n v="0.01"/>
    <x v="28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4"/>
    <x v="3"/>
    <x v="4"/>
    <x v="127"/>
    <n v="194.3162367272939"/>
    <n v="20"/>
    <x v="100"/>
    <n v="0.22"/>
    <n v="473.83332304745431"/>
    <m/>
    <n v="974.99999999999977"/>
    <n v="0.01"/>
    <x v="43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5"/>
    <x v="3"/>
    <x v="4"/>
    <x v="127"/>
    <n v="194.3162367272939"/>
    <n v="20"/>
    <x v="100"/>
    <n v="0.21000000000000002"/>
    <n v="451.70108722627373"/>
    <m/>
    <n v="974.99999999999977"/>
    <n v="0.01"/>
    <x v="11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6"/>
    <x v="3"/>
    <x v="4"/>
    <x v="127"/>
    <n v="194.3162367272939"/>
    <n v="20"/>
    <x v="100"/>
    <n v="0.2"/>
    <n v="433.8019783750205"/>
    <m/>
    <n v="974.99999999999977"/>
    <n v="0.01"/>
    <x v="4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7"/>
    <x v="3"/>
    <x v="4"/>
    <x v="127"/>
    <n v="194.3162367272939"/>
    <n v="20"/>
    <x v="100"/>
    <n v="0.2"/>
    <n v="433.28947718962417"/>
    <m/>
    <n v="974.99999999999977"/>
    <n v="0.01"/>
    <x v="4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8"/>
    <x v="3"/>
    <x v="4"/>
    <x v="127"/>
    <n v="194.3162367272939"/>
    <n v="20"/>
    <x v="100"/>
    <n v="0.2"/>
    <n v="434.51105401226283"/>
    <m/>
    <n v="974.99999999999977"/>
    <n v="0.01"/>
    <x v="49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19"/>
    <x v="3"/>
    <x v="4"/>
    <x v="127"/>
    <n v="194.3162367272939"/>
    <n v="20"/>
    <x v="100"/>
    <n v="0.18000000000000002"/>
    <n v="388.22788538203008"/>
    <m/>
    <n v="974.99999999999977"/>
    <n v="0.01"/>
    <x v="45"/>
    <n v="-4.3788975143846498"/>
    <n v="-4.738765793786845"/>
    <n v="-5.4952650023255902"/>
    <n v="179.7033084167968"/>
    <n v="0.59994154049569159"/>
    <n v="0.53196478126741253"/>
    <n v="200"/>
    <n v="0.89851654208398402"/>
    <n v="184.44207421058366"/>
  </r>
  <r>
    <x v="0"/>
    <x v="3"/>
    <x v="4"/>
    <x v="128"/>
    <n v="223.19370886571423"/>
    <n v="20"/>
    <x v="101"/>
    <n v="0.6"/>
    <n v="1381.0791489286391"/>
    <m/>
    <n v="2467.9999999999995"/>
    <n v="0.01"/>
    <x v="149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"/>
    <x v="3"/>
    <x v="4"/>
    <x v="128"/>
    <n v="223.19370886571423"/>
    <n v="20"/>
    <x v="101"/>
    <n v="0.68"/>
    <n v="1566.5731228980887"/>
    <m/>
    <n v="2467.9999999999995"/>
    <n v="0.01"/>
    <x v="40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2"/>
    <x v="3"/>
    <x v="4"/>
    <x v="128"/>
    <n v="223.19370886571423"/>
    <n v="20"/>
    <x v="101"/>
    <n v="0.79"/>
    <n v="1816.8796130024364"/>
    <m/>
    <n v="2467.9999999999995"/>
    <n v="0.01"/>
    <x v="144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3"/>
    <x v="3"/>
    <x v="4"/>
    <x v="128"/>
    <n v="223.19370886571423"/>
    <n v="20"/>
    <x v="101"/>
    <n v="0.91"/>
    <n v="2083.6201747768914"/>
    <m/>
    <n v="2467.9999999999995"/>
    <n v="0.01"/>
    <x v="104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4"/>
    <x v="3"/>
    <x v="4"/>
    <x v="128"/>
    <n v="223.19370886571423"/>
    <n v="20"/>
    <x v="101"/>
    <n v="1.04"/>
    <n v="2379.7591001937408"/>
    <m/>
    <n v="2467.9999999999995"/>
    <n v="0.01"/>
    <x v="86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5"/>
    <x v="3"/>
    <x v="4"/>
    <x v="128"/>
    <n v="223.19370886571423"/>
    <n v="20"/>
    <x v="101"/>
    <n v="1.1599999999999999"/>
    <n v="2668.4538024024982"/>
    <m/>
    <n v="2467.9999999999995"/>
    <n v="0.01"/>
    <x v="85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6"/>
    <x v="3"/>
    <x v="4"/>
    <x v="128"/>
    <n v="223.19370886571423"/>
    <n v="20"/>
    <x v="101"/>
    <n v="1.24"/>
    <n v="2842.4046188735965"/>
    <m/>
    <n v="2467.9999999999995"/>
    <n v="0.01"/>
    <x v="103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7"/>
    <x v="3"/>
    <x v="4"/>
    <x v="128"/>
    <n v="223.19370886571423"/>
    <n v="20"/>
    <x v="101"/>
    <n v="1.28"/>
    <n v="2932.0231823538552"/>
    <m/>
    <n v="2467.9999999999995"/>
    <n v="0.01"/>
    <x v="80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8"/>
    <x v="3"/>
    <x v="4"/>
    <x v="128"/>
    <n v="223.19370886571423"/>
    <n v="20"/>
    <x v="101"/>
    <n v="1.26"/>
    <n v="2899.9356975939618"/>
    <m/>
    <n v="2467.9999999999995"/>
    <n v="0.01"/>
    <x v="131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9"/>
    <x v="3"/>
    <x v="4"/>
    <x v="128"/>
    <n v="223.19370886571423"/>
    <n v="20"/>
    <x v="101"/>
    <n v="1.2"/>
    <n v="2741.943097456322"/>
    <m/>
    <n v="2467.9999999999995"/>
    <n v="0.01"/>
    <x v="101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0"/>
    <x v="3"/>
    <x v="4"/>
    <x v="128"/>
    <n v="223.19370886571423"/>
    <n v="20"/>
    <x v="101"/>
    <n v="1.08"/>
    <n v="2483.3903331730476"/>
    <m/>
    <n v="2467.9999999999995"/>
    <n v="0.01"/>
    <x v="124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1"/>
    <x v="3"/>
    <x v="4"/>
    <x v="128"/>
    <n v="223.19370886571423"/>
    <n v="20"/>
    <x v="101"/>
    <n v="0.95"/>
    <n v="2185.7884194473395"/>
    <m/>
    <n v="2467.9999999999995"/>
    <n v="0.01"/>
    <x v="106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2"/>
    <x v="3"/>
    <x v="4"/>
    <x v="128"/>
    <n v="223.19370886571423"/>
    <n v="20"/>
    <x v="101"/>
    <n v="0.83"/>
    <n v="1905.3004285798797"/>
    <m/>
    <n v="2467.9999999999995"/>
    <n v="0.01"/>
    <x v="115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3"/>
    <x v="3"/>
    <x v="4"/>
    <x v="128"/>
    <n v="223.19370886571423"/>
    <n v="20"/>
    <x v="101"/>
    <n v="0.74"/>
    <n v="1684.3158723636006"/>
    <m/>
    <n v="2467.9999999999995"/>
    <n v="0.01"/>
    <x v="35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4"/>
    <x v="3"/>
    <x v="4"/>
    <x v="128"/>
    <n v="223.19370886571423"/>
    <n v="20"/>
    <x v="101"/>
    <n v="0.67"/>
    <n v="1529.9401322199665"/>
    <m/>
    <n v="2467.9999999999995"/>
    <n v="0.01"/>
    <x v="118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5"/>
    <x v="3"/>
    <x v="4"/>
    <x v="128"/>
    <n v="223.19370886571423"/>
    <n v="20"/>
    <x v="101"/>
    <n v="0.62"/>
    <n v="1423.4993542593922"/>
    <m/>
    <n v="2467.9999999999995"/>
    <n v="0.01"/>
    <x v="34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6"/>
    <x v="3"/>
    <x v="4"/>
    <x v="128"/>
    <n v="223.19370886571423"/>
    <n v="20"/>
    <x v="101"/>
    <n v="0.57999999999999996"/>
    <n v="1320.8628212255139"/>
    <m/>
    <n v="2467.9999999999995"/>
    <n v="0.01"/>
    <x v="33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7"/>
    <x v="3"/>
    <x v="4"/>
    <x v="128"/>
    <n v="223.19370886571423"/>
    <n v="20"/>
    <x v="101"/>
    <n v="0.56000000000000005"/>
    <n v="1287.7563313870933"/>
    <m/>
    <n v="2467.9999999999995"/>
    <n v="0.01"/>
    <x v="7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8"/>
    <x v="3"/>
    <x v="4"/>
    <x v="128"/>
    <n v="223.19370886571423"/>
    <n v="20"/>
    <x v="101"/>
    <n v="0.55000000000000004"/>
    <n v="1266.3084323455466"/>
    <m/>
    <n v="2467.9999999999995"/>
    <n v="0.01"/>
    <x v="126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19"/>
    <x v="3"/>
    <x v="4"/>
    <x v="128"/>
    <n v="223.19370886571423"/>
    <n v="20"/>
    <x v="101"/>
    <n v="0.54"/>
    <n v="1240.5039710554083"/>
    <m/>
    <n v="2467.9999999999995"/>
    <n v="0.01"/>
    <x v="128"/>
    <n v="-3.8793522770093101"/>
    <n v="-4.738765793786845"/>
    <n v="-5.4453104785880564"/>
    <n v="209.13028031633002"/>
    <n v="0.56032134132124323"/>
    <n v="0.52516928691030695"/>
    <n v="250"/>
    <n v="0.83652112126532008"/>
    <n v="213.86904611011687"/>
  </r>
  <r>
    <x v="0"/>
    <x v="3"/>
    <x v="4"/>
    <x v="129"/>
    <n v="274.82604681384214"/>
    <n v="20"/>
    <x v="102"/>
    <n v="0.59"/>
    <n v="1207.3784205357317"/>
    <m/>
    <n v="867.99999999999955"/>
    <n v="0.01"/>
    <x v="6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"/>
    <x v="3"/>
    <x v="4"/>
    <x v="129"/>
    <n v="274.82604681384214"/>
    <n v="20"/>
    <x v="102"/>
    <n v="0.57999999999999996"/>
    <n v="1196.0231342551972"/>
    <m/>
    <n v="867.99999999999955"/>
    <n v="0.01"/>
    <x v="33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2"/>
    <x v="3"/>
    <x v="4"/>
    <x v="129"/>
    <n v="274.82604681384214"/>
    <n v="20"/>
    <x v="102"/>
    <n v="0.57999999999999996"/>
    <n v="1193.115510071169"/>
    <m/>
    <n v="867.99999999999955"/>
    <n v="0.01"/>
    <x v="33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3"/>
    <x v="3"/>
    <x v="4"/>
    <x v="129"/>
    <n v="274.82604681384214"/>
    <n v="20"/>
    <x v="102"/>
    <n v="0.57999999999999996"/>
    <n v="1194.5842908339753"/>
    <m/>
    <n v="867.99999999999955"/>
    <n v="0.01"/>
    <x v="33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4"/>
    <x v="3"/>
    <x v="4"/>
    <x v="129"/>
    <n v="274.82604681384214"/>
    <n v="20"/>
    <x v="102"/>
    <n v="0.57999999999999996"/>
    <n v="1204.3677359291578"/>
    <m/>
    <n v="867.99999999999955"/>
    <n v="0.01"/>
    <x v="33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5"/>
    <x v="3"/>
    <x v="4"/>
    <x v="129"/>
    <n v="274.82604681384214"/>
    <n v="20"/>
    <x v="102"/>
    <n v="0.55000000000000004"/>
    <n v="1123.4439687122153"/>
    <m/>
    <n v="867.99999999999955"/>
    <n v="0.01"/>
    <x v="126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6"/>
    <x v="3"/>
    <x v="4"/>
    <x v="129"/>
    <n v="274.82604681384214"/>
    <n v="20"/>
    <x v="102"/>
    <n v="0.47000000000000003"/>
    <n v="957.16718864462734"/>
    <m/>
    <n v="867.99999999999955"/>
    <n v="0.01"/>
    <x v="58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7"/>
    <x v="3"/>
    <x v="4"/>
    <x v="129"/>
    <n v="274.82604681384214"/>
    <n v="20"/>
    <x v="102"/>
    <n v="0.4"/>
    <n v="825.92726690014479"/>
    <m/>
    <n v="867.99999999999955"/>
    <n v="0.01"/>
    <x v="59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8"/>
    <x v="3"/>
    <x v="4"/>
    <x v="129"/>
    <n v="274.82604681384214"/>
    <n v="20"/>
    <x v="102"/>
    <n v="0.35000000000000003"/>
    <n v="713.90990394716471"/>
    <m/>
    <n v="867.99999999999955"/>
    <n v="0.01"/>
    <x v="30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9"/>
    <x v="3"/>
    <x v="4"/>
    <x v="129"/>
    <n v="274.82604681384214"/>
    <n v="20"/>
    <x v="102"/>
    <n v="0.3"/>
    <n v="604.48559052999713"/>
    <m/>
    <n v="867.99999999999955"/>
    <n v="0.01"/>
    <x v="53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0"/>
    <x v="3"/>
    <x v="4"/>
    <x v="129"/>
    <n v="274.82604681384214"/>
    <n v="20"/>
    <x v="102"/>
    <n v="0.25"/>
    <n v="503.8919293203972"/>
    <m/>
    <n v="867.99999999999955"/>
    <n v="0.01"/>
    <x v="92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1"/>
    <x v="3"/>
    <x v="4"/>
    <x v="129"/>
    <n v="274.82604681384214"/>
    <n v="20"/>
    <x v="102"/>
    <n v="0.2"/>
    <n v="411.22990927378407"/>
    <m/>
    <n v="867.99999999999955"/>
    <n v="0.01"/>
    <x v="49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2"/>
    <x v="3"/>
    <x v="4"/>
    <x v="129"/>
    <n v="274.82604681384214"/>
    <n v="20"/>
    <x v="102"/>
    <n v="0.16"/>
    <n v="330.65273056015428"/>
    <m/>
    <n v="867.99999999999955"/>
    <n v="0.01"/>
    <x v="18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3"/>
    <x v="3"/>
    <x v="4"/>
    <x v="129"/>
    <n v="274.82604681384214"/>
    <n v="20"/>
    <x v="102"/>
    <n v="0.13"/>
    <n v="260.24974445380946"/>
    <m/>
    <n v="867.99999999999955"/>
    <n v="0.01"/>
    <x v="16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4"/>
    <x v="3"/>
    <x v="4"/>
    <x v="129"/>
    <n v="274.82604681384214"/>
    <n v="20"/>
    <x v="102"/>
    <n v="0.11"/>
    <n v="208.93504315479322"/>
    <m/>
    <n v="867.99999999999955"/>
    <n v="0.01"/>
    <x v="15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5"/>
    <x v="3"/>
    <x v="4"/>
    <x v="129"/>
    <n v="274.82604681384214"/>
    <n v="20"/>
    <x v="102"/>
    <n v="0.09"/>
    <n v="166.50123503440287"/>
    <m/>
    <n v="867.99999999999955"/>
    <n v="0.01"/>
    <x v="19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6"/>
    <x v="3"/>
    <x v="4"/>
    <x v="129"/>
    <n v="274.82604681384214"/>
    <n v="20"/>
    <x v="102"/>
    <n v="0.04"/>
    <n v="68.946797636619081"/>
    <m/>
    <n v="867.99999999999955"/>
    <n v="0.01"/>
    <x v="22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7"/>
    <x v="3"/>
    <x v="4"/>
    <x v="129"/>
    <n v="274.82604681384214"/>
    <n v="20"/>
    <x v="102"/>
    <n v="0.03"/>
    <n v="58.295395811238208"/>
    <m/>
    <n v="867.99999999999955"/>
    <n v="0.01"/>
    <x v="23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8"/>
    <x v="3"/>
    <x v="4"/>
    <x v="129"/>
    <n v="274.82604681384214"/>
    <n v="20"/>
    <x v="102"/>
    <n v="0.03"/>
    <n v="52.469724905354667"/>
    <m/>
    <n v="867.99999999999955"/>
    <n v="0.01"/>
    <x v="23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19"/>
    <x v="3"/>
    <x v="4"/>
    <x v="129"/>
    <n v="274.82604681384214"/>
    <n v="20"/>
    <x v="102"/>
    <n v="0.03"/>
    <n v="50.670073320108834"/>
    <m/>
    <n v="867.99999999999955"/>
    <n v="0.01"/>
    <x v="23"/>
    <n v="-3.7617176551354938"/>
    <n v="-4.738765793786845"/>
    <n v="-5.4335470164006754"/>
    <n v="260.89201634851912"/>
    <n v="0.49063602702272641"/>
    <n v="0.53788916310645818"/>
    <n v="300"/>
    <n v="0.86964005449506376"/>
    <n v="265.63078214230597"/>
  </r>
  <r>
    <x v="0"/>
    <x v="3"/>
    <x v="4"/>
    <x v="130"/>
    <n v="328.6973264205468"/>
    <n v="20"/>
    <x v="103"/>
    <n v="1.19"/>
    <n v="2242.8655826433092"/>
    <m/>
    <n v="1675.9999999999998"/>
    <n v="0.01"/>
    <x v="100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"/>
    <x v="3"/>
    <x v="4"/>
    <x v="130"/>
    <n v="328.6973264205468"/>
    <n v="20"/>
    <x v="103"/>
    <n v="1.19"/>
    <n v="2233.3898312338188"/>
    <m/>
    <n v="1675.9999999999998"/>
    <n v="0.01"/>
    <x v="100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2"/>
    <x v="3"/>
    <x v="4"/>
    <x v="130"/>
    <n v="328.6973264205468"/>
    <n v="20"/>
    <x v="103"/>
    <n v="1.18"/>
    <n v="2226.5210582375025"/>
    <m/>
    <n v="1675.9999999999998"/>
    <n v="0.01"/>
    <x v="154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3"/>
    <x v="3"/>
    <x v="4"/>
    <x v="130"/>
    <n v="328.6973264205468"/>
    <n v="20"/>
    <x v="103"/>
    <n v="1.18"/>
    <n v="2221.9400238335052"/>
    <m/>
    <n v="1675.9999999999998"/>
    <n v="0.01"/>
    <x v="154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4"/>
    <x v="3"/>
    <x v="4"/>
    <x v="130"/>
    <n v="328.6973264205468"/>
    <n v="20"/>
    <x v="103"/>
    <n v="1.18"/>
    <n v="2218.7712439690249"/>
    <m/>
    <n v="1675.9999999999998"/>
    <n v="0.01"/>
    <x v="154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5"/>
    <x v="3"/>
    <x v="4"/>
    <x v="130"/>
    <n v="328.6973264205468"/>
    <n v="20"/>
    <x v="103"/>
    <n v="1.07"/>
    <n v="2008.6798044856282"/>
    <m/>
    <n v="1675.9999999999998"/>
    <n v="0.01"/>
    <x v="105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6"/>
    <x v="3"/>
    <x v="4"/>
    <x v="130"/>
    <n v="328.6973264205468"/>
    <n v="20"/>
    <x v="103"/>
    <n v="0.87"/>
    <n v="1634.9153173661264"/>
    <m/>
    <n v="1675.9999999999998"/>
    <n v="0.01"/>
    <x v="1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7"/>
    <x v="3"/>
    <x v="4"/>
    <x v="130"/>
    <n v="328.6973264205468"/>
    <n v="20"/>
    <x v="103"/>
    <n v="0.72"/>
    <n v="1347.0818807643914"/>
    <m/>
    <n v="1675.9999999999998"/>
    <n v="0.01"/>
    <x v="89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8"/>
    <x v="3"/>
    <x v="4"/>
    <x v="130"/>
    <n v="328.6973264205468"/>
    <n v="20"/>
    <x v="103"/>
    <n v="0.6"/>
    <n v="1121.2737052799282"/>
    <m/>
    <n v="1675.9999999999998"/>
    <n v="0.01"/>
    <x v="149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9"/>
    <x v="3"/>
    <x v="4"/>
    <x v="130"/>
    <n v="328.6973264205468"/>
    <n v="20"/>
    <x v="103"/>
    <n v="0.5"/>
    <n v="939.21387049417467"/>
    <m/>
    <n v="1675.9999999999998"/>
    <n v="0.01"/>
    <x v="127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0"/>
    <x v="3"/>
    <x v="4"/>
    <x v="130"/>
    <n v="328.6973264205468"/>
    <n v="20"/>
    <x v="103"/>
    <n v="0.42"/>
    <n v="785.04501959241736"/>
    <m/>
    <n v="1675.9999999999998"/>
    <n v="0.01"/>
    <x v="31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1"/>
    <x v="3"/>
    <x v="4"/>
    <x v="130"/>
    <n v="328.6973264205468"/>
    <n v="20"/>
    <x v="103"/>
    <n v="0.35000000000000003"/>
    <n v="659.99304892140412"/>
    <m/>
    <n v="1675.9999999999998"/>
    <n v="0.01"/>
    <x v="30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2"/>
    <x v="3"/>
    <x v="4"/>
    <x v="130"/>
    <n v="328.6973264205468"/>
    <n v="20"/>
    <x v="103"/>
    <n v="0.31"/>
    <n v="573.32029775330966"/>
    <m/>
    <n v="1675.9999999999998"/>
    <n v="0.01"/>
    <x v="51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3"/>
    <x v="3"/>
    <x v="4"/>
    <x v="130"/>
    <n v="328.6973264205468"/>
    <n v="20"/>
    <x v="103"/>
    <n v="0.26"/>
    <n v="485.97846940164862"/>
    <m/>
    <n v="1675.9999999999998"/>
    <n v="0.01"/>
    <x v="61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4"/>
    <x v="3"/>
    <x v="4"/>
    <x v="130"/>
    <n v="328.6973264205468"/>
    <n v="20"/>
    <x v="103"/>
    <n v="0.22"/>
    <n v="411.54081653821675"/>
    <m/>
    <n v="1675.9999999999998"/>
    <n v="0.01"/>
    <x v="43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5"/>
    <x v="3"/>
    <x v="4"/>
    <x v="130"/>
    <n v="328.6973264205468"/>
    <n v="20"/>
    <x v="103"/>
    <n v="0.19"/>
    <n v="347.73821898278578"/>
    <m/>
    <n v="1675.9999999999998"/>
    <n v="0.01"/>
    <x v="27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6"/>
    <x v="3"/>
    <x v="4"/>
    <x v="130"/>
    <n v="328.6973264205468"/>
    <n v="20"/>
    <x v="103"/>
    <n v="0.08"/>
    <n v="147.82943825791671"/>
    <m/>
    <n v="1675.9999999999998"/>
    <n v="0.01"/>
    <x v="24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7"/>
    <x v="3"/>
    <x v="4"/>
    <x v="130"/>
    <n v="328.6973264205468"/>
    <n v="20"/>
    <x v="103"/>
    <n v="0.08"/>
    <n v="133.843599295275"/>
    <m/>
    <n v="1675.9999999999998"/>
    <n v="0.01"/>
    <x v="24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8"/>
    <x v="3"/>
    <x v="4"/>
    <x v="130"/>
    <n v="328.6973264205468"/>
    <n v="20"/>
    <x v="103"/>
    <n v="6.9999999999999993E-2"/>
    <n v="122.05549417298285"/>
    <m/>
    <n v="1675.9999999999998"/>
    <n v="0.01"/>
    <x v="20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19"/>
    <x v="3"/>
    <x v="4"/>
    <x v="130"/>
    <n v="328.6973264205468"/>
    <n v="20"/>
    <x v="103"/>
    <n v="6.9999999999999993E-2"/>
    <n v="116.1104003909618"/>
    <m/>
    <n v="1675.9999999999998"/>
    <n v="0.01"/>
    <x v="20"/>
    <n v="-3.9569625650854099"/>
    <n v="-4.738765793786845"/>
    <n v="-5.4530715073956664"/>
    <n v="314.54852655427885"/>
    <n v="0.46853017161156579"/>
    <n v="0.49550245823616923"/>
    <n v="400"/>
    <n v="0.78637131638569713"/>
    <n v="319.28729234806576"/>
  </r>
  <r>
    <x v="0"/>
    <x v="3"/>
    <x v="4"/>
    <x v="131"/>
    <n v="445.37891034492611"/>
    <n v="20"/>
    <x v="104"/>
    <n v="0.21000000000000002"/>
    <n v="524.2816398908061"/>
    <m/>
    <n v="468.00000000000006"/>
    <n v="0.01"/>
    <x v="11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"/>
    <x v="3"/>
    <x v="4"/>
    <x v="131"/>
    <n v="445.37891034492611"/>
    <n v="20"/>
    <x v="104"/>
    <n v="0.21000000000000002"/>
    <n v="537.94260750212868"/>
    <m/>
    <n v="468.00000000000006"/>
    <n v="0.01"/>
    <x v="11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2"/>
    <x v="3"/>
    <x v="4"/>
    <x v="131"/>
    <n v="445.37891034492611"/>
    <n v="20"/>
    <x v="104"/>
    <n v="0.22"/>
    <n v="558.16614208453529"/>
    <m/>
    <n v="468.00000000000006"/>
    <n v="0.01"/>
    <x v="43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3"/>
    <x v="3"/>
    <x v="4"/>
    <x v="131"/>
    <n v="445.37891034492611"/>
    <n v="20"/>
    <x v="104"/>
    <n v="0.23"/>
    <n v="581.05872390635216"/>
    <m/>
    <n v="468.00000000000006"/>
    <n v="0.01"/>
    <x v="44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4"/>
    <x v="3"/>
    <x v="4"/>
    <x v="131"/>
    <n v="445.37891034492611"/>
    <n v="20"/>
    <x v="104"/>
    <n v="0.24000000000000002"/>
    <n v="609.24800096357376"/>
    <m/>
    <n v="468.00000000000006"/>
    <n v="0.01"/>
    <x v="28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5"/>
    <x v="3"/>
    <x v="4"/>
    <x v="131"/>
    <n v="445.37891034492611"/>
    <n v="20"/>
    <x v="104"/>
    <n v="0.24000000000000002"/>
    <n v="603.95260814501523"/>
    <m/>
    <n v="468.00000000000006"/>
    <n v="0.01"/>
    <x v="28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6"/>
    <x v="3"/>
    <x v="4"/>
    <x v="131"/>
    <n v="445.37891034492611"/>
    <n v="20"/>
    <x v="104"/>
    <n v="0.23"/>
    <n v="573.40651758290983"/>
    <m/>
    <n v="468.00000000000006"/>
    <n v="0.01"/>
    <x v="44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7"/>
    <x v="3"/>
    <x v="4"/>
    <x v="131"/>
    <n v="445.37891034492611"/>
    <n v="20"/>
    <x v="104"/>
    <n v="0.22"/>
    <n v="549.29615644603189"/>
    <m/>
    <n v="468.00000000000006"/>
    <n v="0.01"/>
    <x v="43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8"/>
    <x v="3"/>
    <x v="4"/>
    <x v="131"/>
    <n v="445.37891034492611"/>
    <n v="20"/>
    <x v="104"/>
    <n v="0.21000000000000002"/>
    <n v="525.84451746348986"/>
    <m/>
    <n v="468.00000000000006"/>
    <n v="0.01"/>
    <x v="11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9"/>
    <x v="3"/>
    <x v="4"/>
    <x v="131"/>
    <n v="445.37891034492611"/>
    <n v="20"/>
    <x v="104"/>
    <n v="0.2"/>
    <n v="497.16624837282575"/>
    <m/>
    <n v="468.00000000000006"/>
    <n v="0.01"/>
    <x v="49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0"/>
    <x v="3"/>
    <x v="4"/>
    <x v="131"/>
    <n v="445.37891034492611"/>
    <n v="20"/>
    <x v="104"/>
    <n v="0.18000000000000002"/>
    <n v="460.39725239985728"/>
    <m/>
    <n v="468.00000000000006"/>
    <n v="0.01"/>
    <x v="45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1"/>
    <x v="3"/>
    <x v="4"/>
    <x v="131"/>
    <n v="445.37891034492611"/>
    <n v="20"/>
    <x v="104"/>
    <n v="0.17"/>
    <n v="419.80051806602899"/>
    <m/>
    <n v="468.00000000000006"/>
    <n v="0.01"/>
    <x v="12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2"/>
    <x v="3"/>
    <x v="4"/>
    <x v="131"/>
    <n v="445.37891034492611"/>
    <n v="20"/>
    <x v="104"/>
    <n v="0.15000000000000002"/>
    <n v="376.25720954389556"/>
    <m/>
    <n v="468.00000000000006"/>
    <n v="0.01"/>
    <x v="13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3"/>
    <x v="3"/>
    <x v="4"/>
    <x v="131"/>
    <n v="445.37891034492611"/>
    <n v="20"/>
    <x v="104"/>
    <n v="0.13"/>
    <n v="332.05570007278254"/>
    <m/>
    <n v="468.00000000000006"/>
    <n v="0.01"/>
    <x v="16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4"/>
    <x v="3"/>
    <x v="4"/>
    <x v="131"/>
    <n v="445.37891034492611"/>
    <n v="20"/>
    <x v="104"/>
    <n v="0.12"/>
    <n v="287.34067346751226"/>
    <m/>
    <n v="468.00000000000006"/>
    <n v="0.01"/>
    <x v="14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5"/>
    <x v="3"/>
    <x v="4"/>
    <x v="131"/>
    <n v="445.37891034492611"/>
    <n v="20"/>
    <x v="104"/>
    <n v="9.9999999999999992E-2"/>
    <n v="241.23211050847485"/>
    <m/>
    <n v="468.00000000000006"/>
    <n v="0.01"/>
    <x v="46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6"/>
    <x v="3"/>
    <x v="4"/>
    <x v="131"/>
    <n v="445.37891034492611"/>
    <n v="20"/>
    <x v="104"/>
    <n v="6.9999999999999993E-2"/>
    <n v="178.29457484274707"/>
    <m/>
    <n v="468.00000000000006"/>
    <n v="0.01"/>
    <x v="20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7"/>
    <x v="3"/>
    <x v="4"/>
    <x v="131"/>
    <n v="445.37891034492611"/>
    <n v="20"/>
    <x v="104"/>
    <n v="6.0000000000000005E-2"/>
    <n v="145.04424201511716"/>
    <m/>
    <n v="468.00000000000006"/>
    <n v="0.01"/>
    <x v="25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8"/>
    <x v="3"/>
    <x v="4"/>
    <x v="131"/>
    <n v="445.37891034492611"/>
    <n v="20"/>
    <x v="104"/>
    <n v="0.04"/>
    <n v="88.259336882295628"/>
    <m/>
    <n v="468.00000000000006"/>
    <n v="0.01"/>
    <x v="22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19"/>
    <x v="3"/>
    <x v="4"/>
    <x v="131"/>
    <n v="445.37891034492611"/>
    <n v="20"/>
    <x v="104"/>
    <n v="0.03"/>
    <n v="65.41818549764254"/>
    <m/>
    <n v="468.00000000000006"/>
    <n v="0.01"/>
    <x v="23"/>
    <n v="-3.3136684357241233"/>
    <n v="-4.738765793786845"/>
    <n v="-5.3887420944595377"/>
    <n v="431.93773402095559"/>
    <n v="0.54060894957223038"/>
    <n v="0.46028564713156306"/>
    <n v="500"/>
    <n v="0.86387546804191118"/>
    <n v="436.67649981474244"/>
  </r>
  <r>
    <x v="0"/>
    <x v="3"/>
    <x v="4"/>
    <x v="132"/>
    <n v="597.99589932515505"/>
    <n v="20"/>
    <x v="105"/>
    <n v="0.49"/>
    <n v="900.59504251635474"/>
    <m/>
    <n v="1340.0000000000005"/>
    <n v="0.01"/>
    <x v="9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"/>
    <x v="3"/>
    <x v="4"/>
    <x v="132"/>
    <n v="597.99589932515505"/>
    <n v="20"/>
    <x v="105"/>
    <n v="0.51"/>
    <n v="944.66292992267847"/>
    <m/>
    <n v="1340.0000000000005"/>
    <n v="0.01"/>
    <x v="42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2"/>
    <x v="3"/>
    <x v="4"/>
    <x v="132"/>
    <n v="597.99589932515505"/>
    <n v="20"/>
    <x v="105"/>
    <n v="0.54"/>
    <n v="999.73512886707283"/>
    <m/>
    <n v="1340.0000000000005"/>
    <n v="0.01"/>
    <x v="128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3"/>
    <x v="3"/>
    <x v="4"/>
    <x v="132"/>
    <n v="597.99589932515505"/>
    <n v="20"/>
    <x v="105"/>
    <n v="0.57999999999999996"/>
    <n v="1060.9914890247039"/>
    <m/>
    <n v="1340.0000000000005"/>
    <n v="0.01"/>
    <x v="33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4"/>
    <x v="3"/>
    <x v="4"/>
    <x v="132"/>
    <n v="597.99589932515505"/>
    <n v="20"/>
    <x v="105"/>
    <n v="0.61"/>
    <n v="1125.0451494431566"/>
    <m/>
    <n v="1340.0000000000005"/>
    <n v="0.01"/>
    <x v="158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5"/>
    <x v="3"/>
    <x v="4"/>
    <x v="132"/>
    <n v="597.99589932515505"/>
    <n v="20"/>
    <x v="105"/>
    <n v="0.63"/>
    <n v="1149.9879835876404"/>
    <m/>
    <n v="1340.0000000000005"/>
    <n v="0.01"/>
    <x v="117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6"/>
    <x v="3"/>
    <x v="4"/>
    <x v="132"/>
    <n v="597.99589932515505"/>
    <n v="20"/>
    <x v="105"/>
    <n v="0.61"/>
    <n v="1117.5267670998478"/>
    <m/>
    <n v="1340.0000000000005"/>
    <n v="0.01"/>
    <x v="158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7"/>
    <x v="3"/>
    <x v="4"/>
    <x v="132"/>
    <n v="597.99589932515505"/>
    <n v="20"/>
    <x v="105"/>
    <n v="0.6"/>
    <n v="1098.8220749038564"/>
    <m/>
    <n v="1340.0000000000005"/>
    <n v="0.01"/>
    <x v="149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8"/>
    <x v="3"/>
    <x v="4"/>
    <x v="132"/>
    <n v="597.99589932515505"/>
    <n v="20"/>
    <x v="105"/>
    <n v="0.57999999999999996"/>
    <n v="1069.4454697047281"/>
    <m/>
    <n v="1340.0000000000005"/>
    <n v="0.01"/>
    <x v="33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9"/>
    <x v="3"/>
    <x v="4"/>
    <x v="132"/>
    <n v="597.99589932515505"/>
    <n v="20"/>
    <x v="105"/>
    <n v="0.56000000000000005"/>
    <n v="1029.8674781382854"/>
    <m/>
    <n v="1340.0000000000005"/>
    <n v="0.01"/>
    <x v="7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0"/>
    <x v="3"/>
    <x v="4"/>
    <x v="132"/>
    <n v="597.99589932515505"/>
    <n v="20"/>
    <x v="105"/>
    <n v="0.53"/>
    <n v="967.87362579909325"/>
    <m/>
    <n v="1340.0000000000005"/>
    <n v="0.01"/>
    <x v="8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1"/>
    <x v="3"/>
    <x v="4"/>
    <x v="132"/>
    <n v="597.99589932515505"/>
    <n v="20"/>
    <x v="105"/>
    <n v="0.49"/>
    <n v="905.16225832674309"/>
    <m/>
    <n v="1340.0000000000005"/>
    <n v="0.01"/>
    <x v="9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2"/>
    <x v="3"/>
    <x v="4"/>
    <x v="132"/>
    <n v="597.99589932515505"/>
    <n v="20"/>
    <x v="105"/>
    <n v="0.46"/>
    <n v="836.37698083643807"/>
    <m/>
    <n v="1340.0000000000005"/>
    <n v="0.01"/>
    <x v="119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3"/>
    <x v="3"/>
    <x v="4"/>
    <x v="132"/>
    <n v="597.99589932515505"/>
    <n v="20"/>
    <x v="105"/>
    <n v="0.42"/>
    <n v="770.24431833569417"/>
    <m/>
    <n v="1340.0000000000005"/>
    <n v="0.01"/>
    <x v="31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4"/>
    <x v="3"/>
    <x v="4"/>
    <x v="132"/>
    <n v="597.99589932515505"/>
    <n v="20"/>
    <x v="105"/>
    <n v="0.38"/>
    <n v="698.95065549532205"/>
    <m/>
    <n v="1340.0000000000005"/>
    <n v="0.01"/>
    <x v="47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5"/>
    <x v="3"/>
    <x v="4"/>
    <x v="132"/>
    <n v="597.99589932515505"/>
    <n v="20"/>
    <x v="105"/>
    <n v="0.35000000000000003"/>
    <n v="642.30084475154615"/>
    <m/>
    <n v="1340.0000000000005"/>
    <n v="0.01"/>
    <x v="30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6"/>
    <x v="3"/>
    <x v="4"/>
    <x v="132"/>
    <n v="597.99589932515505"/>
    <n v="20"/>
    <x v="105"/>
    <n v="0.31"/>
    <n v="574.01488901443793"/>
    <m/>
    <n v="1340.0000000000005"/>
    <n v="0.01"/>
    <x v="51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7"/>
    <x v="3"/>
    <x v="4"/>
    <x v="132"/>
    <n v="597.99589932515505"/>
    <n v="20"/>
    <x v="105"/>
    <n v="0.29000000000000004"/>
    <n v="525.9976145732445"/>
    <m/>
    <n v="1340.0000000000005"/>
    <n v="0.01"/>
    <x v="29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8"/>
    <x v="3"/>
    <x v="4"/>
    <x v="132"/>
    <n v="597.99589932515505"/>
    <n v="20"/>
    <x v="105"/>
    <n v="0.22"/>
    <n v="399.11795762212961"/>
    <m/>
    <n v="1340.0000000000005"/>
    <n v="0.01"/>
    <x v="43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19"/>
    <x v="3"/>
    <x v="4"/>
    <x v="132"/>
    <n v="597.99589932515505"/>
    <n v="20"/>
    <x v="105"/>
    <n v="0.2"/>
    <n v="362.89663076489626"/>
    <m/>
    <n v="1340.0000000000005"/>
    <n v="0.01"/>
    <x v="49"/>
    <n v="-4.1113991921143631"/>
    <n v="-4.738765793786845"/>
    <n v="-5.4685151700985619"/>
    <n v="583.67721916915525"/>
    <n v="0.47760661956795392"/>
    <n v="0.27296366320008925"/>
    <n v="750"/>
    <n v="0.77823629222554036"/>
    <n v="588.41598496294205"/>
  </r>
  <r>
    <x v="0"/>
    <x v="3"/>
    <x v="4"/>
    <x v="133"/>
    <n v="881.73047003931856"/>
    <n v="20"/>
    <x v="106"/>
    <n v="0.48"/>
    <n v="861.86548638014096"/>
    <m/>
    <n v="1275.9999999999998"/>
    <n v="0.01"/>
    <x v="32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"/>
    <x v="3"/>
    <x v="4"/>
    <x v="133"/>
    <n v="881.73047003931856"/>
    <n v="20"/>
    <x v="106"/>
    <n v="0.52"/>
    <n v="932.47788351677457"/>
    <m/>
    <n v="1275.9999999999998"/>
    <n v="0.01"/>
    <x v="91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2"/>
    <x v="3"/>
    <x v="4"/>
    <x v="133"/>
    <n v="881.73047003931856"/>
    <n v="20"/>
    <x v="106"/>
    <n v="0.56000000000000005"/>
    <n v="1001.9250393312051"/>
    <m/>
    <n v="1275.9999999999998"/>
    <n v="0.01"/>
    <x v="7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3"/>
    <x v="3"/>
    <x v="4"/>
    <x v="133"/>
    <n v="881.73047003931856"/>
    <n v="20"/>
    <x v="106"/>
    <n v="0.59"/>
    <n v="1063.4623130611524"/>
    <m/>
    <n v="1275.9999999999998"/>
    <n v="0.01"/>
    <x v="6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4"/>
    <x v="3"/>
    <x v="4"/>
    <x v="133"/>
    <n v="881.73047003931856"/>
    <n v="20"/>
    <x v="106"/>
    <n v="0.6"/>
    <n v="1083.5433972074604"/>
    <m/>
    <n v="1275.9999999999998"/>
    <n v="0.01"/>
    <x v="149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5"/>
    <x v="3"/>
    <x v="4"/>
    <x v="133"/>
    <n v="881.73047003931856"/>
    <n v="20"/>
    <x v="106"/>
    <n v="0.59"/>
    <n v="1059.1919497897663"/>
    <m/>
    <n v="1275.9999999999998"/>
    <n v="0.01"/>
    <x v="6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6"/>
    <x v="3"/>
    <x v="4"/>
    <x v="133"/>
    <n v="881.73047003931856"/>
    <n v="20"/>
    <x v="106"/>
    <n v="0.56000000000000005"/>
    <n v="1007.7996585492159"/>
    <m/>
    <n v="1275.9999999999998"/>
    <n v="0.01"/>
    <x v="7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7"/>
    <x v="3"/>
    <x v="4"/>
    <x v="133"/>
    <n v="881.73047003931856"/>
    <n v="20"/>
    <x v="106"/>
    <n v="0.53"/>
    <n v="944.53671853534934"/>
    <m/>
    <n v="1275.9999999999998"/>
    <n v="0.01"/>
    <x v="8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8"/>
    <x v="3"/>
    <x v="4"/>
    <x v="133"/>
    <n v="881.73047003931856"/>
    <n v="20"/>
    <x v="106"/>
    <n v="0.49"/>
    <n v="884.97275173518108"/>
    <m/>
    <n v="1275.9999999999998"/>
    <n v="0.01"/>
    <x v="9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9"/>
    <x v="3"/>
    <x v="4"/>
    <x v="133"/>
    <n v="881.73047003931856"/>
    <n v="20"/>
    <x v="106"/>
    <n v="0.48"/>
    <n v="854.10366023947643"/>
    <m/>
    <n v="1275.9999999999998"/>
    <n v="0.01"/>
    <x v="32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0"/>
    <x v="3"/>
    <x v="4"/>
    <x v="133"/>
    <n v="881.73047003931856"/>
    <n v="20"/>
    <x v="106"/>
    <n v="0.44"/>
    <n v="783.3566996433907"/>
    <m/>
    <n v="1275.9999999999998"/>
    <n v="0.01"/>
    <x v="63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1"/>
    <x v="3"/>
    <x v="4"/>
    <x v="133"/>
    <n v="881.73047003931856"/>
    <n v="20"/>
    <x v="106"/>
    <n v="0.41000000000000003"/>
    <n v="740.38747343291175"/>
    <m/>
    <n v="1275.9999999999998"/>
    <n v="0.01"/>
    <x v="57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2"/>
    <x v="3"/>
    <x v="4"/>
    <x v="133"/>
    <n v="881.73047003931856"/>
    <n v="20"/>
    <x v="106"/>
    <n v="0.39"/>
    <n v="689.18786386871898"/>
    <m/>
    <n v="1275.9999999999998"/>
    <n v="0.01"/>
    <x v="52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3"/>
    <x v="3"/>
    <x v="4"/>
    <x v="133"/>
    <n v="881.73047003931856"/>
    <n v="20"/>
    <x v="106"/>
    <n v="0.37"/>
    <n v="658.44963107496415"/>
    <m/>
    <n v="1275.9999999999998"/>
    <n v="0.01"/>
    <x v="64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4"/>
    <x v="3"/>
    <x v="4"/>
    <x v="133"/>
    <n v="881.73047003931856"/>
    <n v="20"/>
    <x v="106"/>
    <n v="0.35000000000000003"/>
    <n v="617.5960287931556"/>
    <m/>
    <n v="1275.9999999999998"/>
    <n v="0.01"/>
    <x v="30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5"/>
    <x v="3"/>
    <x v="4"/>
    <x v="133"/>
    <n v="881.73047003931856"/>
    <n v="20"/>
    <x v="106"/>
    <n v="0.33"/>
    <n v="585.18422929457631"/>
    <m/>
    <n v="1275.9999999999998"/>
    <n v="0.01"/>
    <x v="54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6"/>
    <x v="3"/>
    <x v="4"/>
    <x v="133"/>
    <n v="881.73047003931856"/>
    <n v="20"/>
    <x v="106"/>
    <n v="0.35000000000000003"/>
    <n v="632.69676123001341"/>
    <m/>
    <n v="1275.9999999999998"/>
    <n v="0.01"/>
    <x v="30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7"/>
    <x v="3"/>
    <x v="4"/>
    <x v="133"/>
    <n v="881.73047003931856"/>
    <n v="20"/>
    <x v="106"/>
    <n v="0.33"/>
    <n v="598.4064824260621"/>
    <m/>
    <n v="1275.9999999999998"/>
    <n v="0.01"/>
    <x v="54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8"/>
    <x v="3"/>
    <x v="4"/>
    <x v="133"/>
    <n v="881.73047003931856"/>
    <n v="20"/>
    <x v="106"/>
    <n v="0.29000000000000004"/>
    <n v="511.70726894276004"/>
    <m/>
    <n v="1275.9999999999998"/>
    <n v="0.01"/>
    <x v="29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19"/>
    <x v="3"/>
    <x v="4"/>
    <x v="133"/>
    <n v="881.73047003931856"/>
    <n v="20"/>
    <x v="106"/>
    <n v="0.27"/>
    <n v="489.21628364022308"/>
    <m/>
    <n v="1275.9999999999998"/>
    <n v="0.01"/>
    <x v="50"/>
    <n v="-4.4003701069219963"/>
    <n v="-4.738765793786845"/>
    <n v="-5.4974122615793251"/>
    <n v="867.09392187703043"/>
    <n v="0.50027845724334075"/>
    <n v="0.23619440299743841"/>
    <n v="1000"/>
    <n v="0.86709392187703038"/>
    <n v="871.83268767081722"/>
  </r>
  <r>
    <x v="0"/>
    <x v="3"/>
    <x v="4"/>
    <x v="134"/>
    <n v="4306.900686164121"/>
    <n v="20"/>
    <x v="107"/>
    <n v="0.62"/>
    <n v="1589.1768075018438"/>
    <m/>
    <n v="933.00000000000011"/>
    <n v="0.01"/>
    <x v="34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"/>
    <x v="3"/>
    <x v="4"/>
    <x v="134"/>
    <n v="4306.900686164121"/>
    <n v="20"/>
    <x v="107"/>
    <n v="0.61"/>
    <n v="1571.4429083660571"/>
    <m/>
    <n v="933.00000000000011"/>
    <n v="0.01"/>
    <x v="158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2"/>
    <x v="3"/>
    <x v="4"/>
    <x v="134"/>
    <n v="4306.900686164121"/>
    <n v="20"/>
    <x v="107"/>
    <n v="0.61"/>
    <n v="1561.2090323822263"/>
    <m/>
    <n v="933.00000000000011"/>
    <n v="0.01"/>
    <x v="158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3"/>
    <x v="3"/>
    <x v="4"/>
    <x v="134"/>
    <n v="4306.900686164121"/>
    <n v="20"/>
    <x v="107"/>
    <n v="0.61"/>
    <n v="1559.2599977088178"/>
    <m/>
    <n v="933.00000000000011"/>
    <n v="0.01"/>
    <x v="158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4"/>
    <x v="3"/>
    <x v="4"/>
    <x v="134"/>
    <n v="4306.900686164121"/>
    <n v="20"/>
    <x v="107"/>
    <n v="0.61"/>
    <n v="1566.330914004132"/>
    <m/>
    <n v="933.00000000000011"/>
    <n v="0.01"/>
    <x v="158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5"/>
    <x v="3"/>
    <x v="4"/>
    <x v="134"/>
    <n v="4306.900686164121"/>
    <n v="20"/>
    <x v="107"/>
    <n v="0.56000000000000005"/>
    <n v="1427.5334797095024"/>
    <m/>
    <n v="933.00000000000011"/>
    <n v="0.01"/>
    <x v="7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6"/>
    <x v="3"/>
    <x v="4"/>
    <x v="134"/>
    <n v="4306.900686164121"/>
    <n v="20"/>
    <x v="107"/>
    <n v="0.46"/>
    <n v="1183.077447171876"/>
    <m/>
    <n v="933.00000000000011"/>
    <n v="0.01"/>
    <x v="119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7"/>
    <x v="3"/>
    <x v="4"/>
    <x v="134"/>
    <n v="4306.900686164121"/>
    <n v="20"/>
    <x v="107"/>
    <n v="0.38"/>
    <n v="977.24804369760761"/>
    <m/>
    <n v="933.00000000000011"/>
    <n v="0.01"/>
    <x v="47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8"/>
    <x v="3"/>
    <x v="4"/>
    <x v="134"/>
    <n v="4306.900686164121"/>
    <n v="20"/>
    <x v="107"/>
    <n v="0.32"/>
    <n v="826.59216985080548"/>
    <m/>
    <n v="933.00000000000011"/>
    <n v="0.01"/>
    <x v="120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9"/>
    <x v="3"/>
    <x v="4"/>
    <x v="134"/>
    <n v="4306.900686164121"/>
    <n v="20"/>
    <x v="107"/>
    <n v="0.28000000000000003"/>
    <n v="719.68306979580063"/>
    <m/>
    <n v="933.00000000000011"/>
    <n v="0.01"/>
    <x v="56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0"/>
    <x v="3"/>
    <x v="4"/>
    <x v="134"/>
    <n v="4306.900686164121"/>
    <n v="20"/>
    <x v="107"/>
    <n v="0.25"/>
    <n v="632.92748183879132"/>
    <m/>
    <n v="933.00000000000011"/>
    <n v="0.01"/>
    <x v="92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1"/>
    <x v="3"/>
    <x v="4"/>
    <x v="134"/>
    <n v="4306.900686164121"/>
    <n v="20"/>
    <x v="107"/>
    <n v="0.22"/>
    <n v="563.11761424308577"/>
    <m/>
    <n v="933.00000000000011"/>
    <n v="0.01"/>
    <x v="43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2"/>
    <x v="3"/>
    <x v="4"/>
    <x v="134"/>
    <n v="4306.900686164121"/>
    <n v="20"/>
    <x v="107"/>
    <n v="0.2"/>
    <n v="498.56847540585829"/>
    <m/>
    <n v="933.00000000000011"/>
    <n v="0.01"/>
    <x v="49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3"/>
    <x v="3"/>
    <x v="4"/>
    <x v="134"/>
    <n v="4306.900686164121"/>
    <n v="20"/>
    <x v="107"/>
    <n v="0.18000000000000002"/>
    <n v="445.96735333459151"/>
    <m/>
    <n v="933.00000000000011"/>
    <n v="0.01"/>
    <x v="45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4"/>
    <x v="3"/>
    <x v="4"/>
    <x v="134"/>
    <n v="4306.900686164121"/>
    <n v="20"/>
    <x v="107"/>
    <n v="0.16"/>
    <n v="389.8143128021245"/>
    <m/>
    <n v="933.00000000000011"/>
    <n v="0.01"/>
    <x v="18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5"/>
    <x v="3"/>
    <x v="4"/>
    <x v="134"/>
    <n v="4306.900686164121"/>
    <n v="20"/>
    <x v="107"/>
    <n v="0.13"/>
    <n v="325.57534133798134"/>
    <m/>
    <n v="933.00000000000011"/>
    <n v="0.01"/>
    <x v="16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6"/>
    <x v="3"/>
    <x v="4"/>
    <x v="134"/>
    <n v="4306.900686164121"/>
    <n v="20"/>
    <x v="107"/>
    <n v="0.09"/>
    <n v="225.62474835111178"/>
    <m/>
    <n v="933.00000000000011"/>
    <n v="0.01"/>
    <x v="19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7"/>
    <x v="3"/>
    <x v="4"/>
    <x v="134"/>
    <n v="4306.900686164121"/>
    <n v="20"/>
    <x v="107"/>
    <n v="0.08"/>
    <n v="202.28986266611838"/>
    <m/>
    <n v="933.00000000000011"/>
    <n v="0.01"/>
    <x v="24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8"/>
    <x v="3"/>
    <x v="4"/>
    <x v="134"/>
    <n v="4306.900686164121"/>
    <n v="20"/>
    <x v="107"/>
    <n v="6.9999999999999993E-2"/>
    <n v="159.89938268290564"/>
    <m/>
    <n v="933.00000000000011"/>
    <n v="0.01"/>
    <x v="20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19"/>
    <x v="3"/>
    <x v="4"/>
    <x v="134"/>
    <n v="4306.900686164121"/>
    <n v="20"/>
    <x v="107"/>
    <n v="6.0000000000000005E-2"/>
    <n v="140.67489144420301"/>
    <m/>
    <n v="933.00000000000011"/>
    <n v="0.01"/>
    <x v="25"/>
    <n v="-3.1185955064738877"/>
    <n v="-4.738765793786845"/>
    <n v="-5.3692348015345148"/>
    <n v="4293.6740900623254"/>
    <n v="0.50552419649034008"/>
    <n v="0.24354821844955885"/>
    <n v="9999"/>
    <n v="0.42941035004123668"/>
    <n v="4298.4128558561124"/>
  </r>
  <r>
    <x v="0"/>
    <x v="4"/>
    <x v="5"/>
    <x v="135"/>
    <n v="-34.460826961468442"/>
    <n v="20"/>
    <x v="108"/>
    <n v="4.41"/>
    <n v="24738.309362769483"/>
    <m/>
    <n v="7022.9999999999973"/>
    <n v="0.01"/>
    <x v="177"/>
    <n v="-1.1259697760659932"/>
    <n v="-4.738765793786845"/>
    <n v="0"/>
    <n v="0"/>
    <n v="0.67223805260142488"/>
    <n v="0.66681462606218178"/>
    <n v="10"/>
    <n v="0"/>
    <n v="0"/>
  </r>
  <r>
    <x v="1"/>
    <x v="4"/>
    <x v="5"/>
    <x v="135"/>
    <n v="-34.460826961468442"/>
    <n v="20"/>
    <x v="108"/>
    <n v="3.4699999999999998"/>
    <n v="19447.899769533175"/>
    <m/>
    <n v="7022.9999999999973"/>
    <n v="0.01"/>
    <x v="178"/>
    <n v="-1.1259697760659932"/>
    <n v="-4.738765793786845"/>
    <n v="0"/>
    <n v="0"/>
    <n v="0.67223805260142488"/>
    <n v="0.66681462606218178"/>
    <n v="10"/>
    <n v="0"/>
    <n v="0"/>
  </r>
  <r>
    <x v="2"/>
    <x v="4"/>
    <x v="5"/>
    <x v="135"/>
    <n v="-34.460826961468442"/>
    <n v="20"/>
    <x v="108"/>
    <n v="3.53"/>
    <n v="19813.004621589913"/>
    <m/>
    <n v="7022.9999999999973"/>
    <n v="0.01"/>
    <x v="179"/>
    <n v="-1.1259697760659932"/>
    <n v="-4.738765793786845"/>
    <n v="0"/>
    <n v="0"/>
    <n v="0.67223805260142488"/>
    <n v="0.66681462606218178"/>
    <n v="10"/>
    <n v="0"/>
    <n v="0"/>
  </r>
  <r>
    <x v="3"/>
    <x v="4"/>
    <x v="5"/>
    <x v="135"/>
    <n v="-34.460826961468442"/>
    <n v="20"/>
    <x v="108"/>
    <n v="3.73"/>
    <n v="20938.326397557659"/>
    <m/>
    <n v="7022.9999999999973"/>
    <n v="0.01"/>
    <x v="180"/>
    <n v="-1.1259697760659932"/>
    <n v="-4.738765793786845"/>
    <n v="0"/>
    <n v="0"/>
    <n v="0.67223805260142488"/>
    <n v="0.66681462606218178"/>
    <n v="10"/>
    <n v="0"/>
    <n v="0"/>
  </r>
  <r>
    <x v="4"/>
    <x v="4"/>
    <x v="5"/>
    <x v="135"/>
    <n v="-34.460826961468442"/>
    <n v="20"/>
    <x v="108"/>
    <n v="4.1099999999999994"/>
    <n v="23062.376062484182"/>
    <m/>
    <n v="7022.9999999999973"/>
    <n v="0.01"/>
    <x v="181"/>
    <n v="-1.1259697760659932"/>
    <n v="-4.738765793786845"/>
    <n v="0"/>
    <n v="0"/>
    <n v="0.67223805260142488"/>
    <n v="0.66681462606218178"/>
    <n v="10"/>
    <n v="0"/>
    <n v="0"/>
  </r>
  <r>
    <x v="5"/>
    <x v="4"/>
    <x v="5"/>
    <x v="135"/>
    <n v="-34.460826961468442"/>
    <n v="20"/>
    <x v="108"/>
    <n v="4.25"/>
    <n v="23836.266216111915"/>
    <m/>
    <n v="7022.9999999999973"/>
    <n v="0.01"/>
    <x v="182"/>
    <n v="-1.1259697760659932"/>
    <n v="-4.738765793786845"/>
    <n v="0"/>
    <n v="0"/>
    <n v="0.67223805260142488"/>
    <n v="0.66681462606218178"/>
    <n v="10"/>
    <n v="0"/>
    <n v="0"/>
  </r>
  <r>
    <x v="6"/>
    <x v="4"/>
    <x v="5"/>
    <x v="135"/>
    <n v="-34.460826961468442"/>
    <n v="20"/>
    <x v="108"/>
    <n v="4.3999999999999995"/>
    <n v="24704.767042144671"/>
    <m/>
    <n v="7022.9999999999973"/>
    <n v="0.01"/>
    <x v="183"/>
    <n v="-1.1259697760659932"/>
    <n v="-4.738765793786845"/>
    <n v="0"/>
    <n v="0"/>
    <n v="0.67223805260142488"/>
    <n v="0.66681462606218178"/>
    <n v="10"/>
    <n v="0"/>
    <n v="0"/>
  </r>
  <r>
    <x v="7"/>
    <x v="4"/>
    <x v="5"/>
    <x v="135"/>
    <n v="-34.460826961468442"/>
    <n v="20"/>
    <x v="108"/>
    <n v="4.62"/>
    <n v="25941.014982048837"/>
    <m/>
    <n v="7022.9999999999973"/>
    <n v="0.01"/>
    <x v="184"/>
    <n v="-1.1259697760659932"/>
    <n v="-4.738765793786845"/>
    <n v="0"/>
    <n v="0"/>
    <n v="0.67223805260142488"/>
    <n v="0.66681462606218178"/>
    <n v="10"/>
    <n v="0"/>
    <n v="0"/>
  </r>
  <r>
    <x v="8"/>
    <x v="4"/>
    <x v="5"/>
    <x v="135"/>
    <n v="-34.460826961468442"/>
    <n v="20"/>
    <x v="108"/>
    <n v="4.74"/>
    <n v="26604.156092458423"/>
    <m/>
    <n v="7022.9999999999973"/>
    <n v="0.01"/>
    <x v="185"/>
    <n v="-1.1259697760659932"/>
    <n v="-4.738765793786845"/>
    <n v="0"/>
    <n v="0"/>
    <n v="0.67223805260142488"/>
    <n v="0.66681462606218178"/>
    <n v="10"/>
    <n v="0"/>
    <n v="0"/>
  </r>
  <r>
    <x v="9"/>
    <x v="4"/>
    <x v="5"/>
    <x v="135"/>
    <n v="-34.460826961468442"/>
    <n v="20"/>
    <x v="108"/>
    <n v="4.59"/>
    <n v="25782.84581876369"/>
    <m/>
    <n v="7022.9999999999973"/>
    <n v="0.01"/>
    <x v="186"/>
    <n v="-1.1259697760659932"/>
    <n v="-4.738765793786845"/>
    <n v="0"/>
    <n v="0"/>
    <n v="0.67223805260142488"/>
    <n v="0.66681462606218178"/>
    <n v="10"/>
    <n v="0"/>
    <n v="0"/>
  </r>
  <r>
    <x v="10"/>
    <x v="4"/>
    <x v="5"/>
    <x v="135"/>
    <n v="-34.460826961468442"/>
    <n v="20"/>
    <x v="108"/>
    <n v="4.37"/>
    <n v="24559.429601868687"/>
    <m/>
    <n v="7022.9999999999973"/>
    <n v="0.01"/>
    <x v="187"/>
    <n v="-1.1259697760659932"/>
    <n v="-4.738765793786845"/>
    <n v="0"/>
    <n v="0"/>
    <n v="0.67223805260142488"/>
    <n v="0.66681462606218178"/>
    <n v="10"/>
    <n v="0"/>
    <n v="0"/>
  </r>
  <r>
    <x v="11"/>
    <x v="4"/>
    <x v="5"/>
    <x v="135"/>
    <n v="-34.460826961468442"/>
    <n v="20"/>
    <x v="108"/>
    <n v="4.3999999999999995"/>
    <n v="24727.256969985043"/>
    <m/>
    <n v="7022.9999999999973"/>
    <n v="0.01"/>
    <x v="183"/>
    <n v="-1.1259697760659932"/>
    <n v="-4.738765793786845"/>
    <n v="0"/>
    <n v="0"/>
    <n v="0.67223805260142488"/>
    <n v="0.66681462606218178"/>
    <n v="10"/>
    <n v="0"/>
    <n v="0"/>
  </r>
  <r>
    <x v="12"/>
    <x v="4"/>
    <x v="5"/>
    <x v="135"/>
    <n v="-34.460826961468442"/>
    <n v="20"/>
    <x v="108"/>
    <n v="3.9299999999999997"/>
    <n v="22081.694188469501"/>
    <m/>
    <n v="7022.9999999999973"/>
    <n v="0.01"/>
    <x v="188"/>
    <n v="-1.1259697760659932"/>
    <n v="-4.738765793786845"/>
    <n v="0"/>
    <n v="0"/>
    <n v="0.67223805260142488"/>
    <n v="0.66681462606218178"/>
    <n v="10"/>
    <n v="0"/>
    <n v="0"/>
  </r>
  <r>
    <x v="13"/>
    <x v="4"/>
    <x v="5"/>
    <x v="135"/>
    <n v="-34.460826961468442"/>
    <n v="20"/>
    <x v="108"/>
    <n v="3.8299999999999996"/>
    <n v="21501.848956661077"/>
    <m/>
    <n v="7022.9999999999973"/>
    <n v="0.01"/>
    <x v="189"/>
    <n v="-1.1259697760659932"/>
    <n v="-4.738765793786845"/>
    <n v="0"/>
    <n v="0"/>
    <n v="0.67223805260142488"/>
    <n v="0.66681462606218178"/>
    <n v="10"/>
    <n v="0"/>
    <n v="0"/>
  </r>
  <r>
    <x v="14"/>
    <x v="4"/>
    <x v="5"/>
    <x v="135"/>
    <n v="-34.460826961468442"/>
    <n v="20"/>
    <x v="108"/>
    <n v="3.73"/>
    <n v="20933.576911462078"/>
    <m/>
    <n v="7022.9999999999973"/>
    <n v="0.01"/>
    <x v="180"/>
    <n v="-1.1259697760659932"/>
    <n v="-4.738765793786845"/>
    <n v="0"/>
    <n v="0"/>
    <n v="0.67223805260142488"/>
    <n v="0.66681462606218178"/>
    <n v="10"/>
    <n v="0"/>
    <n v="0"/>
  </r>
  <r>
    <x v="15"/>
    <x v="4"/>
    <x v="5"/>
    <x v="135"/>
    <n v="-34.460826961468442"/>
    <n v="20"/>
    <x v="108"/>
    <n v="2.0699999999999998"/>
    <n v="11578.643486958712"/>
    <m/>
    <n v="7022.9999999999973"/>
    <n v="0.01"/>
    <x v="190"/>
    <n v="-1.1259697760659932"/>
    <n v="-4.738765793786845"/>
    <n v="0"/>
    <n v="0"/>
    <n v="0.67223805260142488"/>
    <n v="0.66681462606218178"/>
    <n v="10"/>
    <n v="0"/>
    <n v="0"/>
  </r>
  <r>
    <x v="16"/>
    <x v="4"/>
    <x v="5"/>
    <x v="135"/>
    <n v="-34.460826961468442"/>
    <n v="20"/>
    <x v="108"/>
    <n v="2.0499999999999998"/>
    <n v="11475.062478987384"/>
    <m/>
    <n v="7022.9999999999973"/>
    <n v="0.01"/>
    <x v="191"/>
    <n v="-1.1259697760659932"/>
    <n v="-4.738765793786845"/>
    <n v="0"/>
    <n v="0"/>
    <n v="0.67223805260142488"/>
    <n v="0.66681462606218178"/>
    <n v="10"/>
    <n v="0"/>
    <n v="0"/>
  </r>
  <r>
    <x v="17"/>
    <x v="4"/>
    <x v="5"/>
    <x v="135"/>
    <n v="-34.460826961468442"/>
    <n v="20"/>
    <x v="108"/>
    <n v="1.91"/>
    <n v="10711.405603536112"/>
    <m/>
    <n v="7022.9999999999973"/>
    <n v="0.01"/>
    <x v="192"/>
    <n v="-1.1259697760659932"/>
    <n v="-4.738765793786845"/>
    <n v="0"/>
    <n v="0"/>
    <n v="0.67223805260142488"/>
    <n v="0.66681462606218178"/>
    <n v="10"/>
    <n v="0"/>
    <n v="0"/>
  </r>
  <r>
    <x v="18"/>
    <x v="4"/>
    <x v="5"/>
    <x v="135"/>
    <n v="-34.460826961468442"/>
    <n v="20"/>
    <x v="108"/>
    <n v="1.04"/>
    <n v="5796.0962598967071"/>
    <m/>
    <n v="7022.9999999999973"/>
    <n v="0.01"/>
    <x v="86"/>
    <n v="-1.1259697760659932"/>
    <n v="-4.738765793786845"/>
    <n v="0"/>
    <n v="0"/>
    <n v="0.67223805260142488"/>
    <n v="0.66681462606218178"/>
    <n v="10"/>
    <n v="0"/>
    <n v="0"/>
  </r>
  <r>
    <x v="19"/>
    <x v="4"/>
    <x v="5"/>
    <x v="135"/>
    <n v="-34.460826961468442"/>
    <n v="20"/>
    <x v="108"/>
    <n v="1.05"/>
    <n v="5897.0921907021702"/>
    <m/>
    <n v="7022.9999999999973"/>
    <n v="0.01"/>
    <x v="193"/>
    <n v="-1.1259697760659932"/>
    <n v="-4.738765793786845"/>
    <n v="0"/>
    <n v="0"/>
    <n v="0.67223805260142488"/>
    <n v="0.66681462606218178"/>
    <n v="10"/>
    <n v="0"/>
    <n v="0"/>
  </r>
  <r>
    <x v="0"/>
    <x v="4"/>
    <x v="5"/>
    <x v="136"/>
    <n v="15.33686896324472"/>
    <n v="20"/>
    <x v="109"/>
    <n v="1.32"/>
    <n v="4212.1307594427099"/>
    <m/>
    <n v="3483.0000000000005"/>
    <n v="0.01"/>
    <x v="152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"/>
    <x v="4"/>
    <x v="5"/>
    <x v="136"/>
    <n v="15.33686896324472"/>
    <n v="20"/>
    <x v="109"/>
    <n v="1.53"/>
    <n v="4882.9284030609842"/>
    <m/>
    <n v="3483.0000000000005"/>
    <n v="0.01"/>
    <x v="194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2"/>
    <x v="4"/>
    <x v="5"/>
    <x v="136"/>
    <n v="15.33686896324472"/>
    <n v="20"/>
    <x v="109"/>
    <n v="1.7"/>
    <n v="5445.4342036444414"/>
    <m/>
    <n v="3483.0000000000005"/>
    <n v="0.01"/>
    <x v="170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3"/>
    <x v="4"/>
    <x v="5"/>
    <x v="136"/>
    <n v="15.33686896324472"/>
    <n v="20"/>
    <x v="109"/>
    <n v="1.87"/>
    <n v="5995.7500557262847"/>
    <m/>
    <n v="3483.0000000000005"/>
    <n v="0.01"/>
    <x v="195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4"/>
    <x v="4"/>
    <x v="5"/>
    <x v="136"/>
    <n v="15.33686896324472"/>
    <n v="20"/>
    <x v="109"/>
    <n v="2.0599999999999996"/>
    <n v="6582.4774723504333"/>
    <m/>
    <n v="3483.0000000000005"/>
    <n v="0.01"/>
    <x v="196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5"/>
    <x v="4"/>
    <x v="5"/>
    <x v="136"/>
    <n v="15.33686896324472"/>
    <n v="20"/>
    <x v="109"/>
    <n v="2.23"/>
    <n v="7140.9170004877042"/>
    <m/>
    <n v="3483.0000000000005"/>
    <n v="0.01"/>
    <x v="197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6"/>
    <x v="4"/>
    <x v="5"/>
    <x v="136"/>
    <n v="15.33686896324472"/>
    <n v="20"/>
    <x v="109"/>
    <n v="2.4099999999999997"/>
    <n v="7726.3373915789552"/>
    <m/>
    <n v="3483.0000000000005"/>
    <n v="0.01"/>
    <x v="132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7"/>
    <x v="4"/>
    <x v="5"/>
    <x v="136"/>
    <n v="15.33686896324472"/>
    <n v="20"/>
    <x v="109"/>
    <n v="2.4699999999999998"/>
    <n v="7911.6463744688199"/>
    <m/>
    <n v="3483.0000000000005"/>
    <n v="0.01"/>
    <x v="198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8"/>
    <x v="4"/>
    <x v="5"/>
    <x v="136"/>
    <n v="15.33686896324472"/>
    <n v="20"/>
    <x v="109"/>
    <n v="2.46"/>
    <n v="7879.6580720972988"/>
    <m/>
    <n v="3483.0000000000005"/>
    <n v="0.01"/>
    <x v="199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9"/>
    <x v="4"/>
    <x v="5"/>
    <x v="136"/>
    <n v="15.33686896324472"/>
    <n v="20"/>
    <x v="109"/>
    <n v="2.3499999999999996"/>
    <n v="7520.8054360451169"/>
    <m/>
    <n v="3483.0000000000005"/>
    <n v="0.01"/>
    <x v="74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0"/>
    <x v="4"/>
    <x v="5"/>
    <x v="136"/>
    <n v="15.33686896324472"/>
    <n v="20"/>
    <x v="109"/>
    <n v="2.1599999999999997"/>
    <n v="6898.3569949698631"/>
    <m/>
    <n v="3483.0000000000005"/>
    <n v="0.01"/>
    <x v="79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1"/>
    <x v="4"/>
    <x v="5"/>
    <x v="136"/>
    <n v="15.33686896324472"/>
    <n v="20"/>
    <x v="109"/>
    <n v="2.0199999999999996"/>
    <n v="6470.5208138103599"/>
    <m/>
    <n v="3483.0000000000005"/>
    <n v="0.01"/>
    <x v="137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2"/>
    <x v="4"/>
    <x v="5"/>
    <x v="136"/>
    <n v="15.33686896324472"/>
    <n v="20"/>
    <x v="109"/>
    <n v="1.8"/>
    <n v="5765.4418201068074"/>
    <m/>
    <n v="3483.0000000000005"/>
    <n v="0.01"/>
    <x v="200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3"/>
    <x v="4"/>
    <x v="5"/>
    <x v="136"/>
    <n v="15.33686896324472"/>
    <n v="20"/>
    <x v="109"/>
    <n v="1.64"/>
    <n v="5234.481679181139"/>
    <m/>
    <n v="3483.0000000000005"/>
    <n v="0.01"/>
    <x v="172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4"/>
    <x v="4"/>
    <x v="5"/>
    <x v="136"/>
    <n v="15.33686896324472"/>
    <n v="20"/>
    <x v="109"/>
    <n v="1.58"/>
    <n v="5045.8446791090955"/>
    <m/>
    <n v="3483.0000000000005"/>
    <n v="0.01"/>
    <x v="169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5"/>
    <x v="4"/>
    <x v="5"/>
    <x v="136"/>
    <n v="15.33686896324472"/>
    <n v="20"/>
    <x v="109"/>
    <n v="1.47"/>
    <n v="4683.4781604599884"/>
    <m/>
    <n v="3483.0000000000005"/>
    <n v="0.01"/>
    <x v="168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6"/>
    <x v="4"/>
    <x v="5"/>
    <x v="136"/>
    <n v="15.33686896324472"/>
    <n v="20"/>
    <x v="109"/>
    <n v="1.42"/>
    <n v="4552.9327014859464"/>
    <m/>
    <n v="3483.0000000000005"/>
    <n v="0.01"/>
    <x v="150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7"/>
    <x v="4"/>
    <x v="5"/>
    <x v="136"/>
    <n v="15.33686896324472"/>
    <n v="20"/>
    <x v="109"/>
    <n v="0.86"/>
    <n v="2730.8328704036721"/>
    <m/>
    <n v="3483.0000000000005"/>
    <n v="0.01"/>
    <x v="94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8"/>
    <x v="4"/>
    <x v="5"/>
    <x v="136"/>
    <n v="15.33686896324472"/>
    <n v="20"/>
    <x v="109"/>
    <n v="0.67"/>
    <n v="2126.4088996149671"/>
    <m/>
    <n v="3483.0000000000005"/>
    <n v="0.01"/>
    <x v="118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19"/>
    <x v="4"/>
    <x v="5"/>
    <x v="136"/>
    <n v="15.33686896324472"/>
    <n v="20"/>
    <x v="109"/>
    <n v="0.81"/>
    <n v="2592.30195075345"/>
    <m/>
    <n v="3483.0000000000005"/>
    <n v="0.01"/>
    <x v="140"/>
    <n v="-1.4493186653623458"/>
    <n v="-4.738765793786845"/>
    <n v="0"/>
    <n v="9.1487845040955307"/>
    <n v="0.49365480468332601"/>
    <n v="0.3190252023091425"/>
    <n v="20"/>
    <n v="0.45743922520477653"/>
    <n v="13.887550297882374"/>
  </r>
  <r>
    <x v="0"/>
    <x v="4"/>
    <x v="5"/>
    <x v="137"/>
    <n v="25.769146638885314"/>
    <n v="20"/>
    <x v="110"/>
    <n v="0.86"/>
    <n v="3083.4487669286791"/>
    <m/>
    <n v="1902.9999999999998"/>
    <n v="0.01"/>
    <x v="94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"/>
    <x v="4"/>
    <x v="5"/>
    <x v="137"/>
    <n v="25.769146638885314"/>
    <n v="20"/>
    <x v="110"/>
    <n v="0.97"/>
    <n v="3476.2500124965877"/>
    <m/>
    <n v="1902.9999999999998"/>
    <n v="0.01"/>
    <x v="81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2"/>
    <x v="4"/>
    <x v="5"/>
    <x v="137"/>
    <n v="25.769146638885314"/>
    <n v="20"/>
    <x v="110"/>
    <n v="1.03"/>
    <n v="3700.1161426276067"/>
    <m/>
    <n v="1902.9999999999998"/>
    <n v="0.01"/>
    <x v="97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3"/>
    <x v="4"/>
    <x v="5"/>
    <x v="137"/>
    <n v="25.769146638885314"/>
    <n v="20"/>
    <x v="110"/>
    <n v="1.0900000000000001"/>
    <n v="3919.2597646504846"/>
    <m/>
    <n v="1902.9999999999998"/>
    <n v="0.01"/>
    <x v="201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4"/>
    <x v="4"/>
    <x v="5"/>
    <x v="137"/>
    <n v="25.769146638885314"/>
    <n v="20"/>
    <x v="110"/>
    <n v="1.1499999999999999"/>
    <n v="4126.0783961600346"/>
    <m/>
    <n v="1902.9999999999998"/>
    <n v="0.01"/>
    <x v="99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5"/>
    <x v="4"/>
    <x v="5"/>
    <x v="137"/>
    <n v="25.769146638885314"/>
    <n v="20"/>
    <x v="110"/>
    <n v="1.07"/>
    <n v="3832.5324965613218"/>
    <m/>
    <n v="1902.9999999999998"/>
    <n v="0.01"/>
    <x v="105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6"/>
    <x v="4"/>
    <x v="5"/>
    <x v="137"/>
    <n v="25.769146638885314"/>
    <n v="20"/>
    <x v="110"/>
    <n v="1.1200000000000001"/>
    <n v="4016.5416764898896"/>
    <m/>
    <n v="1902.9999999999998"/>
    <n v="0.01"/>
    <x v="113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7"/>
    <x v="4"/>
    <x v="5"/>
    <x v="137"/>
    <n v="25.769146638885314"/>
    <n v="20"/>
    <x v="110"/>
    <n v="1.0900000000000001"/>
    <n v="3917.1006889765354"/>
    <m/>
    <n v="1902.9999999999998"/>
    <n v="0.01"/>
    <x v="201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8"/>
    <x v="4"/>
    <x v="5"/>
    <x v="137"/>
    <n v="25.769146638885314"/>
    <n v="20"/>
    <x v="110"/>
    <n v="1.07"/>
    <n v="3836.7473655612698"/>
    <m/>
    <n v="1902.9999999999998"/>
    <n v="0.01"/>
    <x v="105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9"/>
    <x v="4"/>
    <x v="5"/>
    <x v="137"/>
    <n v="25.769146638885314"/>
    <n v="20"/>
    <x v="110"/>
    <n v="1.03"/>
    <n v="3701.5421520525811"/>
    <m/>
    <n v="1902.9999999999998"/>
    <n v="0.01"/>
    <x v="97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0"/>
    <x v="4"/>
    <x v="5"/>
    <x v="137"/>
    <n v="25.769146638885314"/>
    <n v="20"/>
    <x v="110"/>
    <n v="1"/>
    <n v="3579.6569925315262"/>
    <m/>
    <n v="1902.9999999999998"/>
    <n v="0.01"/>
    <x v="143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1"/>
    <x v="4"/>
    <x v="5"/>
    <x v="137"/>
    <n v="25.769146638885314"/>
    <n v="20"/>
    <x v="110"/>
    <n v="1.04"/>
    <n v="3727.2518570279922"/>
    <m/>
    <n v="1902.9999999999998"/>
    <n v="0.01"/>
    <x v="86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2"/>
    <x v="4"/>
    <x v="5"/>
    <x v="137"/>
    <n v="25.769146638885314"/>
    <n v="20"/>
    <x v="110"/>
    <n v="1"/>
    <n v="3607.7174400446588"/>
    <m/>
    <n v="1902.9999999999998"/>
    <n v="0.01"/>
    <x v="143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3"/>
    <x v="4"/>
    <x v="5"/>
    <x v="137"/>
    <n v="25.769146638885314"/>
    <n v="20"/>
    <x v="110"/>
    <n v="0.99"/>
    <n v="3556.8466626055861"/>
    <m/>
    <n v="1902.9999999999998"/>
    <n v="0.01"/>
    <x v="96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4"/>
    <x v="4"/>
    <x v="5"/>
    <x v="137"/>
    <n v="25.769146638885314"/>
    <n v="20"/>
    <x v="110"/>
    <n v="1.02"/>
    <n v="3659.3107628794501"/>
    <m/>
    <n v="1902.9999999999998"/>
    <n v="0.01"/>
    <x v="123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5"/>
    <x v="4"/>
    <x v="5"/>
    <x v="137"/>
    <n v="25.769146638885314"/>
    <n v="20"/>
    <x v="110"/>
    <n v="0.99"/>
    <n v="3556.1759226838303"/>
    <m/>
    <n v="1902.9999999999998"/>
    <n v="0.01"/>
    <x v="96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6"/>
    <x v="4"/>
    <x v="5"/>
    <x v="137"/>
    <n v="25.769146638885314"/>
    <n v="20"/>
    <x v="110"/>
    <n v="0.97"/>
    <n v="3477.2235783866204"/>
    <m/>
    <n v="1902.9999999999998"/>
    <n v="0.01"/>
    <x v="81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7"/>
    <x v="4"/>
    <x v="5"/>
    <x v="137"/>
    <n v="25.769146638885314"/>
    <n v="20"/>
    <x v="110"/>
    <n v="0.57999999999999996"/>
    <n v="2065.8606928827571"/>
    <m/>
    <n v="1902.9999999999998"/>
    <n v="0.01"/>
    <x v="33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8"/>
    <x v="4"/>
    <x v="5"/>
    <x v="137"/>
    <n v="25.769146638885314"/>
    <n v="20"/>
    <x v="110"/>
    <n v="0.42"/>
    <n v="1514.1370957748679"/>
    <m/>
    <n v="1902.9999999999998"/>
    <n v="0.01"/>
    <x v="31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19"/>
    <x v="4"/>
    <x v="5"/>
    <x v="137"/>
    <n v="25.769146638885314"/>
    <n v="20"/>
    <x v="110"/>
    <n v="0.54"/>
    <n v="1924.0437177751139"/>
    <m/>
    <n v="1902.9999999999998"/>
    <n v="0.01"/>
    <x v="128"/>
    <n v="-1.2292133601234905"/>
    <n v="-4.738765793786845"/>
    <n v="0"/>
    <n v="19.801167484974979"/>
    <n v="0.47164140717129355"/>
    <n v="0.34152071270859391"/>
    <n v="30"/>
    <n v="0.66003891616583266"/>
    <n v="24.539933278761822"/>
  </r>
  <r>
    <x v="0"/>
    <x v="4"/>
    <x v="5"/>
    <x v="138"/>
    <n v="35.909725569512212"/>
    <n v="20"/>
    <x v="111"/>
    <n v="1.8"/>
    <n v="9728.7678101843285"/>
    <m/>
    <n v="4653"/>
    <n v="0.01"/>
    <x v="200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"/>
    <x v="4"/>
    <x v="5"/>
    <x v="138"/>
    <n v="35.909725569512212"/>
    <n v="20"/>
    <x v="111"/>
    <n v="2.0599999999999996"/>
    <n v="11115.39783372525"/>
    <m/>
    <n v="4653"/>
    <n v="0.01"/>
    <x v="196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2"/>
    <x v="4"/>
    <x v="5"/>
    <x v="138"/>
    <n v="35.909725569512212"/>
    <n v="20"/>
    <x v="111"/>
    <n v="2.34"/>
    <n v="12637.368106050966"/>
    <m/>
    <n v="4653"/>
    <n v="0.01"/>
    <x v="76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3"/>
    <x v="4"/>
    <x v="5"/>
    <x v="138"/>
    <n v="35.909725569512212"/>
    <n v="20"/>
    <x v="111"/>
    <n v="2.65"/>
    <n v="14346.507695669792"/>
    <m/>
    <n v="4653"/>
    <n v="0.01"/>
    <x v="202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4"/>
    <x v="4"/>
    <x v="5"/>
    <x v="138"/>
    <n v="35.909725569512212"/>
    <n v="20"/>
    <x v="111"/>
    <n v="3.0199999999999996"/>
    <n v="16305.504530546521"/>
    <m/>
    <n v="4653"/>
    <n v="0.01"/>
    <x v="203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5"/>
    <x v="4"/>
    <x v="5"/>
    <x v="138"/>
    <n v="35.909725569512212"/>
    <n v="20"/>
    <x v="111"/>
    <n v="3.28"/>
    <n v="17755.219750538454"/>
    <m/>
    <n v="4653"/>
    <n v="0.01"/>
    <x v="159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6"/>
    <x v="4"/>
    <x v="5"/>
    <x v="138"/>
    <n v="35.909725569512212"/>
    <n v="20"/>
    <x v="111"/>
    <n v="3.3499999999999996"/>
    <n v="18091.824959334001"/>
    <m/>
    <n v="4653"/>
    <n v="0.01"/>
    <x v="204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7"/>
    <x v="4"/>
    <x v="5"/>
    <x v="138"/>
    <n v="35.909725569512212"/>
    <n v="20"/>
    <x v="111"/>
    <n v="3.3699999999999997"/>
    <n v="18232.877333997814"/>
    <m/>
    <n v="4653"/>
    <n v="0.01"/>
    <x v="205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8"/>
    <x v="4"/>
    <x v="5"/>
    <x v="138"/>
    <n v="35.909725569512212"/>
    <n v="20"/>
    <x v="111"/>
    <n v="3.3299999999999996"/>
    <n v="18022.998029688857"/>
    <m/>
    <n v="4653"/>
    <n v="0.01"/>
    <x v="206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9"/>
    <x v="4"/>
    <x v="5"/>
    <x v="138"/>
    <n v="35.909725569512212"/>
    <n v="20"/>
    <x v="111"/>
    <n v="3.21"/>
    <n v="17328.317292375948"/>
    <m/>
    <n v="4653"/>
    <n v="0.01"/>
    <x v="207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0"/>
    <x v="4"/>
    <x v="5"/>
    <x v="138"/>
    <n v="35.909725569512212"/>
    <n v="20"/>
    <x v="111"/>
    <n v="2.8699999999999997"/>
    <n v="15535.741459518596"/>
    <m/>
    <n v="4653"/>
    <n v="0.01"/>
    <x v="208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1"/>
    <x v="4"/>
    <x v="5"/>
    <x v="138"/>
    <n v="35.909725569512212"/>
    <n v="20"/>
    <x v="111"/>
    <n v="2.5799999999999996"/>
    <n v="13967.902738267763"/>
    <m/>
    <n v="4653"/>
    <n v="0.01"/>
    <x v="209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2"/>
    <x v="4"/>
    <x v="5"/>
    <x v="138"/>
    <n v="35.909725569512212"/>
    <n v="20"/>
    <x v="111"/>
    <n v="2.2599999999999998"/>
    <n v="12212.649070993615"/>
    <m/>
    <n v="4653"/>
    <n v="0.01"/>
    <x v="78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3"/>
    <x v="4"/>
    <x v="5"/>
    <x v="138"/>
    <n v="35.909725569512212"/>
    <n v="20"/>
    <x v="111"/>
    <n v="1.99"/>
    <n v="10744.184190101276"/>
    <m/>
    <n v="4653"/>
    <n v="0.01"/>
    <x v="139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4"/>
    <x v="4"/>
    <x v="5"/>
    <x v="138"/>
    <n v="35.909725569512212"/>
    <n v="20"/>
    <x v="111"/>
    <n v="1.76"/>
    <n v="9528.6653246061524"/>
    <m/>
    <n v="4653"/>
    <n v="0.01"/>
    <x v="210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5"/>
    <x v="4"/>
    <x v="5"/>
    <x v="138"/>
    <n v="35.909725569512212"/>
    <n v="20"/>
    <x v="111"/>
    <n v="1.57"/>
    <n v="8476.5769104813753"/>
    <m/>
    <n v="4653"/>
    <n v="0.01"/>
    <x v="211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6"/>
    <x v="4"/>
    <x v="5"/>
    <x v="138"/>
    <n v="35.909725569512212"/>
    <n v="20"/>
    <x v="111"/>
    <n v="1.48"/>
    <n v="7965.4376344039529"/>
    <m/>
    <n v="4653"/>
    <n v="0.01"/>
    <x v="212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7"/>
    <x v="4"/>
    <x v="5"/>
    <x v="138"/>
    <n v="35.909725569512212"/>
    <n v="20"/>
    <x v="111"/>
    <n v="1.34"/>
    <n v="7250.353288205949"/>
    <m/>
    <n v="4653"/>
    <n v="0.01"/>
    <x v="176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8"/>
    <x v="4"/>
    <x v="5"/>
    <x v="138"/>
    <n v="35.909725569512212"/>
    <n v="20"/>
    <x v="111"/>
    <n v="1.18"/>
    <n v="6347.863374613622"/>
    <m/>
    <n v="4653"/>
    <n v="0.01"/>
    <x v="154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19"/>
    <x v="4"/>
    <x v="5"/>
    <x v="138"/>
    <n v="35.909725569512212"/>
    <n v="20"/>
    <x v="111"/>
    <n v="1.0900000000000001"/>
    <n v="5895.3563864159105"/>
    <m/>
    <n v="4653"/>
    <n v="0.01"/>
    <x v="201"/>
    <n v="-1.3772652174378308"/>
    <n v="-4.738765793786845"/>
    <n v="0"/>
    <n v="29.793694558287534"/>
    <n v="0.79218680010644116"/>
    <n v="0.68269080622784095"/>
    <n v="40"/>
    <n v="0.74484236395718839"/>
    <n v="34.532460352074381"/>
  </r>
  <r>
    <x v="0"/>
    <x v="4"/>
    <x v="5"/>
    <x v="139"/>
    <n v="44.559449220676292"/>
    <n v="20"/>
    <x v="112"/>
    <n v="1.91"/>
    <n v="10558.384672426891"/>
    <m/>
    <n v="4228"/>
    <n v="0.01"/>
    <x v="192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"/>
    <x v="4"/>
    <x v="5"/>
    <x v="139"/>
    <n v="44.559449220676292"/>
    <n v="20"/>
    <x v="112"/>
    <n v="2.1399999999999997"/>
    <n v="11857.085030757813"/>
    <m/>
    <n v="4228"/>
    <n v="0.01"/>
    <x v="213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2"/>
    <x v="4"/>
    <x v="5"/>
    <x v="139"/>
    <n v="44.559449220676292"/>
    <n v="20"/>
    <x v="112"/>
    <n v="2.3899999999999997"/>
    <n v="13244.48849646364"/>
    <m/>
    <n v="4228"/>
    <n v="0.01"/>
    <x v="214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3"/>
    <x v="4"/>
    <x v="5"/>
    <x v="139"/>
    <n v="44.559449220676292"/>
    <n v="20"/>
    <x v="112"/>
    <n v="2.67"/>
    <n v="14800.857527851123"/>
    <m/>
    <n v="4228"/>
    <n v="0.01"/>
    <x v="215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4"/>
    <x v="4"/>
    <x v="5"/>
    <x v="139"/>
    <n v="44.559449220676292"/>
    <n v="20"/>
    <x v="112"/>
    <n v="2.9899999999999998"/>
    <n v="16543.84306597033"/>
    <m/>
    <n v="4228"/>
    <n v="0.01"/>
    <x v="216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5"/>
    <x v="4"/>
    <x v="5"/>
    <x v="139"/>
    <n v="44.559449220676292"/>
    <n v="20"/>
    <x v="112"/>
    <n v="3.21"/>
    <n v="17781.504920735861"/>
    <m/>
    <n v="4228"/>
    <n v="0.01"/>
    <x v="207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6"/>
    <x v="4"/>
    <x v="5"/>
    <x v="139"/>
    <n v="44.559449220676292"/>
    <n v="20"/>
    <x v="112"/>
    <n v="3.1999999999999997"/>
    <n v="17731.231288578521"/>
    <m/>
    <n v="4228"/>
    <n v="0.01"/>
    <x v="217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7"/>
    <x v="4"/>
    <x v="5"/>
    <x v="139"/>
    <n v="44.559449220676292"/>
    <n v="20"/>
    <x v="112"/>
    <n v="3.1999999999999997"/>
    <n v="17694.718424788909"/>
    <m/>
    <n v="4228"/>
    <n v="0.01"/>
    <x v="217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8"/>
    <x v="4"/>
    <x v="5"/>
    <x v="139"/>
    <n v="44.559449220676292"/>
    <n v="20"/>
    <x v="112"/>
    <n v="3.1199999999999997"/>
    <n v="17283.939717409539"/>
    <m/>
    <n v="4228"/>
    <n v="0.01"/>
    <x v="218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9"/>
    <x v="4"/>
    <x v="5"/>
    <x v="139"/>
    <n v="44.559449220676292"/>
    <n v="20"/>
    <x v="112"/>
    <n v="2.9499999999999997"/>
    <n v="16321.671457709183"/>
    <m/>
    <n v="4228"/>
    <n v="0.01"/>
    <x v="219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0"/>
    <x v="4"/>
    <x v="5"/>
    <x v="139"/>
    <n v="44.559449220676292"/>
    <n v="20"/>
    <x v="112"/>
    <n v="2.5599999999999996"/>
    <n v="14162.352038302814"/>
    <m/>
    <n v="4228"/>
    <n v="0.01"/>
    <x v="220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1"/>
    <x v="4"/>
    <x v="5"/>
    <x v="139"/>
    <n v="44.559449220676292"/>
    <n v="20"/>
    <x v="112"/>
    <n v="2.25"/>
    <n v="12453.751006288463"/>
    <m/>
    <n v="4228"/>
    <n v="0.01"/>
    <x v="72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2"/>
    <x v="4"/>
    <x v="5"/>
    <x v="139"/>
    <n v="44.559449220676292"/>
    <n v="20"/>
    <x v="112"/>
    <n v="1.93"/>
    <n v="10664.84981048539"/>
    <m/>
    <n v="4228"/>
    <n v="0.01"/>
    <x v="138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3"/>
    <x v="4"/>
    <x v="5"/>
    <x v="139"/>
    <n v="44.559449220676292"/>
    <n v="20"/>
    <x v="112"/>
    <n v="1.64"/>
    <n v="9073.4119341817004"/>
    <m/>
    <n v="4228"/>
    <n v="0.01"/>
    <x v="172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4"/>
    <x v="4"/>
    <x v="5"/>
    <x v="139"/>
    <n v="44.559449220676292"/>
    <n v="20"/>
    <x v="112"/>
    <n v="1.3800000000000001"/>
    <n v="7609.0783767843332"/>
    <m/>
    <n v="4228"/>
    <n v="0.01"/>
    <x v="221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5"/>
    <x v="4"/>
    <x v="5"/>
    <x v="139"/>
    <n v="44.559449220676292"/>
    <n v="20"/>
    <x v="112"/>
    <n v="1.19"/>
    <n v="6586.1971448258128"/>
    <m/>
    <n v="4228"/>
    <n v="0.01"/>
    <x v="100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6"/>
    <x v="4"/>
    <x v="5"/>
    <x v="139"/>
    <n v="44.559449220676292"/>
    <n v="20"/>
    <x v="112"/>
    <n v="1.02"/>
    <n v="5633.9475009941725"/>
    <m/>
    <n v="4228"/>
    <n v="0.01"/>
    <x v="123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7"/>
    <x v="4"/>
    <x v="5"/>
    <x v="139"/>
    <n v="44.559449220676292"/>
    <n v="20"/>
    <x v="112"/>
    <n v="0.99"/>
    <n v="5453.3615788842426"/>
    <m/>
    <n v="4228"/>
    <n v="0.01"/>
    <x v="96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8"/>
    <x v="4"/>
    <x v="5"/>
    <x v="139"/>
    <n v="44.559449220676292"/>
    <n v="20"/>
    <x v="112"/>
    <n v="0.78"/>
    <n v="4306.1136210858931"/>
    <m/>
    <n v="4228"/>
    <n v="0.01"/>
    <x v="36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19"/>
    <x v="4"/>
    <x v="5"/>
    <x v="139"/>
    <n v="44.559449220676292"/>
    <n v="20"/>
    <x v="112"/>
    <n v="0.76"/>
    <n v="4158.7615625278022"/>
    <m/>
    <n v="4228"/>
    <n v="0.01"/>
    <x v="38"/>
    <n v="-1.1722681163251378"/>
    <n v="-4.738765793786845"/>
    <n v="0"/>
    <n v="38.64841531056431"/>
    <n v="0.69046325321243218"/>
    <n v="0.63030863429265693"/>
    <n v="50"/>
    <n v="0.7729683062112862"/>
    <n v="43.387181104351157"/>
  </r>
  <r>
    <x v="0"/>
    <x v="4"/>
    <x v="5"/>
    <x v="140"/>
    <n v="55.033818917860586"/>
    <n v="20"/>
    <x v="113"/>
    <n v="1.41"/>
    <n v="8490.8148414072566"/>
    <m/>
    <n v="2792.9999999999991"/>
    <n v="0.01"/>
    <x v="108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"/>
    <x v="4"/>
    <x v="5"/>
    <x v="140"/>
    <n v="55.033818917860586"/>
    <n v="20"/>
    <x v="113"/>
    <n v="1.54"/>
    <n v="9233.9269986908021"/>
    <m/>
    <n v="2792.9999999999991"/>
    <n v="0.01"/>
    <x v="222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2"/>
    <x v="4"/>
    <x v="5"/>
    <x v="140"/>
    <n v="55.033818917860586"/>
    <n v="20"/>
    <x v="113"/>
    <n v="1.67"/>
    <n v="10052.210601102213"/>
    <m/>
    <n v="2792.9999999999991"/>
    <n v="0.01"/>
    <x v="223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3"/>
    <x v="4"/>
    <x v="5"/>
    <x v="140"/>
    <n v="55.033818917860586"/>
    <n v="20"/>
    <x v="113"/>
    <n v="1.85"/>
    <n v="11117.141632756307"/>
    <m/>
    <n v="2792.9999999999991"/>
    <n v="0.01"/>
    <x v="224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4"/>
    <x v="4"/>
    <x v="5"/>
    <x v="140"/>
    <n v="55.033818917860586"/>
    <n v="20"/>
    <x v="113"/>
    <n v="2.0499999999999998"/>
    <n v="12336.983733413235"/>
    <m/>
    <n v="2792.9999999999991"/>
    <n v="0.01"/>
    <x v="191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5"/>
    <x v="4"/>
    <x v="5"/>
    <x v="140"/>
    <n v="55.033818917860586"/>
    <n v="20"/>
    <x v="113"/>
    <n v="2.1199999999999997"/>
    <n v="12778.06652743393"/>
    <m/>
    <n v="2792.9999999999991"/>
    <n v="0.01"/>
    <x v="69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6"/>
    <x v="4"/>
    <x v="5"/>
    <x v="140"/>
    <n v="55.033818917860586"/>
    <n v="20"/>
    <x v="113"/>
    <n v="1.99"/>
    <n v="11961.781040138099"/>
    <m/>
    <n v="2792.9999999999991"/>
    <n v="0.01"/>
    <x v="139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7"/>
    <x v="4"/>
    <x v="5"/>
    <x v="140"/>
    <n v="55.033818917860586"/>
    <n v="20"/>
    <x v="113"/>
    <n v="1.92"/>
    <n v="11547.1405387957"/>
    <m/>
    <n v="2792.9999999999991"/>
    <n v="0.01"/>
    <x v="225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8"/>
    <x v="4"/>
    <x v="5"/>
    <x v="140"/>
    <n v="55.033818917860586"/>
    <n v="20"/>
    <x v="113"/>
    <n v="1.85"/>
    <n v="11141.331436876995"/>
    <m/>
    <n v="2792.9999999999991"/>
    <n v="0.01"/>
    <x v="224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9"/>
    <x v="4"/>
    <x v="5"/>
    <x v="140"/>
    <n v="55.033818917860586"/>
    <n v="20"/>
    <x v="113"/>
    <n v="1.72"/>
    <n v="10370.181400428839"/>
    <m/>
    <n v="2792.9999999999991"/>
    <n v="0.01"/>
    <x v="226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0"/>
    <x v="4"/>
    <x v="5"/>
    <x v="140"/>
    <n v="55.033818917860586"/>
    <n v="20"/>
    <x v="113"/>
    <n v="1.52"/>
    <n v="9118.5907682327488"/>
    <m/>
    <n v="2792.9999999999991"/>
    <n v="0.01"/>
    <x v="227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1"/>
    <x v="4"/>
    <x v="5"/>
    <x v="140"/>
    <n v="55.033818917860586"/>
    <n v="20"/>
    <x v="113"/>
    <n v="1.41"/>
    <n v="8479.0245063859311"/>
    <m/>
    <n v="2792.9999999999991"/>
    <n v="0.01"/>
    <x v="108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2"/>
    <x v="4"/>
    <x v="5"/>
    <x v="140"/>
    <n v="55.033818917860586"/>
    <n v="20"/>
    <x v="113"/>
    <n v="1.24"/>
    <n v="7457.455410935142"/>
    <m/>
    <n v="2792.9999999999991"/>
    <n v="0.01"/>
    <x v="103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3"/>
    <x v="4"/>
    <x v="5"/>
    <x v="140"/>
    <n v="55.033818917860586"/>
    <n v="20"/>
    <x v="113"/>
    <n v="1.1399999999999999"/>
    <n v="6864.7723517702825"/>
    <m/>
    <n v="2792.9999999999991"/>
    <n v="0.01"/>
    <x v="102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4"/>
    <x v="4"/>
    <x v="5"/>
    <x v="140"/>
    <n v="55.033818917860586"/>
    <n v="20"/>
    <x v="113"/>
    <n v="1.04"/>
    <n v="6217.0510876097997"/>
    <m/>
    <n v="2792.9999999999991"/>
    <n v="0.01"/>
    <x v="86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5"/>
    <x v="4"/>
    <x v="5"/>
    <x v="140"/>
    <n v="55.033818917860586"/>
    <n v="20"/>
    <x v="113"/>
    <n v="0.9"/>
    <n v="5391.7329252972286"/>
    <m/>
    <n v="2792.9999999999991"/>
    <n v="0.01"/>
    <x v="147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6"/>
    <x v="4"/>
    <x v="5"/>
    <x v="140"/>
    <n v="55.033818917860586"/>
    <n v="20"/>
    <x v="113"/>
    <n v="0.78"/>
    <n v="4650.5401258663369"/>
    <m/>
    <n v="2792.9999999999991"/>
    <n v="0.01"/>
    <x v="36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7"/>
    <x v="4"/>
    <x v="5"/>
    <x v="140"/>
    <n v="55.033818917860586"/>
    <n v="20"/>
    <x v="113"/>
    <n v="0.79"/>
    <n v="4755.7868248027135"/>
    <m/>
    <n v="2792.9999999999991"/>
    <n v="0.01"/>
    <x v="144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8"/>
    <x v="4"/>
    <x v="5"/>
    <x v="140"/>
    <n v="55.033818917860586"/>
    <n v="20"/>
    <x v="113"/>
    <n v="0.5"/>
    <n v="2994.7043667692956"/>
    <m/>
    <n v="2792.9999999999991"/>
    <n v="0.01"/>
    <x v="127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19"/>
    <x v="4"/>
    <x v="5"/>
    <x v="140"/>
    <n v="55.033818917860586"/>
    <n v="20"/>
    <x v="113"/>
    <n v="0.49"/>
    <n v="2930.8916323233429"/>
    <m/>
    <n v="2792.9999999999991"/>
    <n v="0.01"/>
    <x v="9"/>
    <n v="-1.1908704394197707"/>
    <n v="-4.738765793786845"/>
    <n v="0"/>
    <n v="49.104182684653971"/>
    <n v="0.76279319866764528"/>
    <n v="0.69379926423475091"/>
    <n v="60"/>
    <n v="0.81840304474423287"/>
    <n v="53.842948478440817"/>
  </r>
  <r>
    <x v="0"/>
    <x v="4"/>
    <x v="5"/>
    <x v="141"/>
    <n v="65.478426362064866"/>
    <n v="20"/>
    <x v="114"/>
    <n v="0.41000000000000003"/>
    <n v="2484.4571718253587"/>
    <m/>
    <n v="1236"/>
    <n v="0.01"/>
    <x v="57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"/>
    <x v="4"/>
    <x v="5"/>
    <x v="141"/>
    <n v="65.478426362064866"/>
    <n v="20"/>
    <x v="114"/>
    <n v="0.49"/>
    <n v="2940.3250243697421"/>
    <m/>
    <n v="1236"/>
    <n v="0.01"/>
    <x v="9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2"/>
    <x v="4"/>
    <x v="5"/>
    <x v="141"/>
    <n v="65.478426362064866"/>
    <n v="20"/>
    <x v="114"/>
    <n v="0.57999999999999996"/>
    <n v="3474.6791635016953"/>
    <m/>
    <n v="1236"/>
    <n v="0.01"/>
    <x v="33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3"/>
    <x v="4"/>
    <x v="5"/>
    <x v="141"/>
    <n v="65.478426362064866"/>
    <n v="20"/>
    <x v="114"/>
    <n v="0.67"/>
    <n v="4054.7627453528039"/>
    <m/>
    <n v="1236"/>
    <n v="0.01"/>
    <x v="118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4"/>
    <x v="4"/>
    <x v="5"/>
    <x v="141"/>
    <n v="65.478426362064866"/>
    <n v="20"/>
    <x v="114"/>
    <n v="0.78"/>
    <n v="4729.483294119842"/>
    <m/>
    <n v="1236"/>
    <n v="0.01"/>
    <x v="36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5"/>
    <x v="4"/>
    <x v="5"/>
    <x v="141"/>
    <n v="65.478426362064866"/>
    <n v="20"/>
    <x v="114"/>
    <n v="0.9"/>
    <n v="5460.816640786933"/>
    <m/>
    <n v="1236"/>
    <n v="0.01"/>
    <x v="147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6"/>
    <x v="4"/>
    <x v="5"/>
    <x v="141"/>
    <n v="65.478426362064866"/>
    <n v="20"/>
    <x v="114"/>
    <n v="0.98"/>
    <n v="5918.752655300078"/>
    <m/>
    <n v="1236"/>
    <n v="0.01"/>
    <x v="122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7"/>
    <x v="4"/>
    <x v="5"/>
    <x v="141"/>
    <n v="65.478426362064866"/>
    <n v="20"/>
    <x v="114"/>
    <n v="1.03"/>
    <n v="6236.8531818823076"/>
    <m/>
    <n v="1236"/>
    <n v="0.01"/>
    <x v="97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8"/>
    <x v="4"/>
    <x v="5"/>
    <x v="141"/>
    <n v="65.478426362064866"/>
    <n v="20"/>
    <x v="114"/>
    <n v="1.04"/>
    <n v="6296.7184986598086"/>
    <m/>
    <n v="1236"/>
    <n v="0.01"/>
    <x v="86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9"/>
    <x v="4"/>
    <x v="5"/>
    <x v="141"/>
    <n v="65.478426362064866"/>
    <n v="20"/>
    <x v="114"/>
    <n v="0.99"/>
    <n v="5973.1691778247841"/>
    <m/>
    <n v="1236"/>
    <n v="0.01"/>
    <x v="96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0"/>
    <x v="4"/>
    <x v="5"/>
    <x v="141"/>
    <n v="65.478426362064866"/>
    <n v="20"/>
    <x v="114"/>
    <n v="0.87"/>
    <n v="5263.7110551996566"/>
    <m/>
    <n v="1236"/>
    <n v="0.01"/>
    <x v="1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1"/>
    <x v="4"/>
    <x v="5"/>
    <x v="141"/>
    <n v="65.478426362064866"/>
    <n v="20"/>
    <x v="114"/>
    <n v="0.74"/>
    <n v="4473.5652777022606"/>
    <m/>
    <n v="1236"/>
    <n v="0.01"/>
    <x v="35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2"/>
    <x v="4"/>
    <x v="5"/>
    <x v="141"/>
    <n v="65.478426362064866"/>
    <n v="20"/>
    <x v="114"/>
    <n v="0.6"/>
    <n v="3642.4636487517059"/>
    <m/>
    <n v="1236"/>
    <n v="0.01"/>
    <x v="149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3"/>
    <x v="4"/>
    <x v="5"/>
    <x v="141"/>
    <n v="65.478426362064866"/>
    <n v="20"/>
    <x v="114"/>
    <n v="0.49"/>
    <n v="2943.0876298364274"/>
    <m/>
    <n v="1236"/>
    <n v="0.01"/>
    <x v="9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4"/>
    <x v="4"/>
    <x v="5"/>
    <x v="141"/>
    <n v="65.478426362064866"/>
    <n v="20"/>
    <x v="114"/>
    <n v="0.4"/>
    <n v="2400.6993007609071"/>
    <m/>
    <n v="1236"/>
    <n v="0.01"/>
    <x v="59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5"/>
    <x v="4"/>
    <x v="5"/>
    <x v="141"/>
    <n v="65.478426362064866"/>
    <n v="20"/>
    <x v="114"/>
    <n v="0.33"/>
    <n v="1963.3719785725391"/>
    <m/>
    <n v="1236"/>
    <n v="0.01"/>
    <x v="54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6"/>
    <x v="4"/>
    <x v="5"/>
    <x v="141"/>
    <n v="65.478426362064866"/>
    <n v="20"/>
    <x v="114"/>
    <n v="0.28000000000000003"/>
    <n v="1692.6634821768318"/>
    <m/>
    <n v="1236"/>
    <n v="0.01"/>
    <x v="56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7"/>
    <x v="4"/>
    <x v="5"/>
    <x v="141"/>
    <n v="65.478426362064866"/>
    <n v="20"/>
    <x v="114"/>
    <n v="0.27"/>
    <n v="1628.0908774080096"/>
    <m/>
    <n v="1236"/>
    <n v="0.01"/>
    <x v="50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8"/>
    <x v="4"/>
    <x v="5"/>
    <x v="141"/>
    <n v="65.478426362064866"/>
    <n v="20"/>
    <x v="114"/>
    <n v="0.26"/>
    <n v="1570.7838657930299"/>
    <m/>
    <n v="1236"/>
    <n v="0.01"/>
    <x v="61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19"/>
    <x v="4"/>
    <x v="5"/>
    <x v="141"/>
    <n v="65.478426362064866"/>
    <n v="20"/>
    <x v="114"/>
    <n v="0.25"/>
    <n v="1521.8897638884062"/>
    <m/>
    <n v="1236"/>
    <n v="0.01"/>
    <x v="92"/>
    <n v="-1.1596603746100995"/>
    <n v="-4.738765793786845"/>
    <n v="0"/>
    <n v="59.580000193667921"/>
    <n v="0.75001988236606865"/>
    <n v="0.71979359557868727"/>
    <n v="70"/>
    <n v="0.85114285990954175"/>
    <n v="64.318765987454753"/>
  </r>
  <r>
    <x v="0"/>
    <x v="4"/>
    <x v="5"/>
    <x v="142"/>
    <n v="74.660645160789542"/>
    <n v="20"/>
    <x v="115"/>
    <n v="1.19"/>
    <n v="2890.9439698424699"/>
    <m/>
    <n v="1280"/>
    <n v="0.01"/>
    <x v="100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"/>
    <x v="4"/>
    <x v="5"/>
    <x v="142"/>
    <n v="74.660645160789542"/>
    <n v="20"/>
    <x v="115"/>
    <n v="1.21"/>
    <n v="2936.6807568774402"/>
    <m/>
    <n v="1280"/>
    <n v="0.01"/>
    <x v="129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2"/>
    <x v="4"/>
    <x v="5"/>
    <x v="142"/>
    <n v="74.660645160789542"/>
    <n v="20"/>
    <x v="115"/>
    <n v="1.22"/>
    <n v="2959.0640191889952"/>
    <m/>
    <n v="1280"/>
    <n v="0.01"/>
    <x v="228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3"/>
    <x v="4"/>
    <x v="5"/>
    <x v="142"/>
    <n v="74.660645160789542"/>
    <n v="20"/>
    <x v="115"/>
    <n v="1.23"/>
    <n v="2974.473920140153"/>
    <m/>
    <n v="1280"/>
    <n v="0.01"/>
    <x v="112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4"/>
    <x v="4"/>
    <x v="5"/>
    <x v="142"/>
    <n v="74.660645160789542"/>
    <n v="20"/>
    <x v="115"/>
    <n v="1.19"/>
    <n v="2872.4039844684157"/>
    <m/>
    <n v="1280"/>
    <n v="0.01"/>
    <x v="100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5"/>
    <x v="4"/>
    <x v="5"/>
    <x v="142"/>
    <n v="74.660645160789542"/>
    <n v="20"/>
    <x v="115"/>
    <n v="1.07"/>
    <n v="2580.8363000823965"/>
    <m/>
    <n v="1280"/>
    <n v="0.01"/>
    <x v="105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6"/>
    <x v="4"/>
    <x v="5"/>
    <x v="142"/>
    <n v="74.660645160789542"/>
    <n v="20"/>
    <x v="115"/>
    <n v="0.9"/>
    <n v="2181.2826565380396"/>
    <m/>
    <n v="1280"/>
    <n v="0.01"/>
    <x v="147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7"/>
    <x v="4"/>
    <x v="5"/>
    <x v="142"/>
    <n v="74.660645160789542"/>
    <n v="20"/>
    <x v="115"/>
    <n v="0.75"/>
    <n v="1816.0213586094546"/>
    <m/>
    <n v="1280"/>
    <n v="0.01"/>
    <x v="116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8"/>
    <x v="4"/>
    <x v="5"/>
    <x v="142"/>
    <n v="74.660645160789542"/>
    <n v="20"/>
    <x v="115"/>
    <n v="0.63"/>
    <n v="1527.6965552578915"/>
    <m/>
    <n v="1280"/>
    <n v="0.01"/>
    <x v="117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9"/>
    <x v="4"/>
    <x v="5"/>
    <x v="142"/>
    <n v="74.660645160789542"/>
    <n v="20"/>
    <x v="115"/>
    <n v="0.55000000000000004"/>
    <n v="1323.381177348137"/>
    <m/>
    <n v="1280"/>
    <n v="0.01"/>
    <x v="126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0"/>
    <x v="4"/>
    <x v="5"/>
    <x v="142"/>
    <n v="74.660645160789542"/>
    <n v="20"/>
    <x v="115"/>
    <n v="0.46"/>
    <n v="1113.9570480718867"/>
    <m/>
    <n v="1280"/>
    <n v="0.01"/>
    <x v="119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1"/>
    <x v="4"/>
    <x v="5"/>
    <x v="142"/>
    <n v="74.660645160789542"/>
    <n v="20"/>
    <x v="115"/>
    <n v="0.41000000000000003"/>
    <n v="984.0117739430641"/>
    <m/>
    <n v="1280"/>
    <n v="0.01"/>
    <x v="57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2"/>
    <x v="4"/>
    <x v="5"/>
    <x v="142"/>
    <n v="74.660645160789542"/>
    <n v="20"/>
    <x v="115"/>
    <n v="0.37"/>
    <n v="877.42372042704972"/>
    <m/>
    <n v="1280"/>
    <n v="0.01"/>
    <x v="64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3"/>
    <x v="4"/>
    <x v="5"/>
    <x v="142"/>
    <n v="74.660645160789542"/>
    <n v="20"/>
    <x v="115"/>
    <n v="0.33"/>
    <n v="784.12211895248015"/>
    <m/>
    <n v="1280"/>
    <n v="0.01"/>
    <x v="54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4"/>
    <x v="4"/>
    <x v="5"/>
    <x v="142"/>
    <n v="74.660645160789542"/>
    <n v="20"/>
    <x v="115"/>
    <n v="0.3"/>
    <n v="715.43053410290054"/>
    <m/>
    <n v="1280"/>
    <n v="0.01"/>
    <x v="53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5"/>
    <x v="4"/>
    <x v="5"/>
    <x v="142"/>
    <n v="74.660645160789542"/>
    <n v="20"/>
    <x v="115"/>
    <n v="0.27"/>
    <n v="639.56300642771453"/>
    <m/>
    <n v="1280"/>
    <n v="0.01"/>
    <x v="50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6"/>
    <x v="4"/>
    <x v="5"/>
    <x v="142"/>
    <n v="74.660645160789542"/>
    <n v="20"/>
    <x v="115"/>
    <n v="0.18000000000000002"/>
    <n v="433.82225697904812"/>
    <m/>
    <n v="1280"/>
    <n v="0.01"/>
    <x v="45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7"/>
    <x v="4"/>
    <x v="5"/>
    <x v="142"/>
    <n v="74.660645160789542"/>
    <n v="20"/>
    <x v="115"/>
    <n v="0.18000000000000002"/>
    <n v="424.77632621660024"/>
    <m/>
    <n v="1280"/>
    <n v="0.01"/>
    <x v="45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8"/>
    <x v="4"/>
    <x v="5"/>
    <x v="142"/>
    <n v="74.660645160789542"/>
    <n v="20"/>
    <x v="115"/>
    <n v="0.18000000000000002"/>
    <n v="416.294430158306"/>
    <m/>
    <n v="1280"/>
    <n v="0.01"/>
    <x v="45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19"/>
    <x v="4"/>
    <x v="5"/>
    <x v="142"/>
    <n v="74.660645160789542"/>
    <n v="20"/>
    <x v="115"/>
    <n v="0.18000000000000002"/>
    <n v="424.81665439233291"/>
    <m/>
    <n v="1280"/>
    <n v="0.01"/>
    <x v="45"/>
    <n v="-1.6146085505427479"/>
    <n v="-4.738765793786845"/>
    <n v="0"/>
    <n v="68.307270816459948"/>
    <n v="0.41725423568356668"/>
    <n v="0.31398132234018183"/>
    <n v="80"/>
    <n v="0.8538408852057493"/>
    <n v="73.046036610246787"/>
  </r>
  <r>
    <x v="0"/>
    <x v="4"/>
    <x v="5"/>
    <x v="143"/>
    <n v="84.26104010429907"/>
    <n v="20"/>
    <x v="116"/>
    <n v="0.42"/>
    <n v="1011.7990220608773"/>
    <m/>
    <n v="618"/>
    <n v="0.01"/>
    <x v="31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"/>
    <x v="4"/>
    <x v="5"/>
    <x v="143"/>
    <n v="84.26104010429907"/>
    <n v="20"/>
    <x v="116"/>
    <n v="0.42"/>
    <n v="1005.2340938816186"/>
    <m/>
    <n v="618"/>
    <n v="0.01"/>
    <x v="31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2"/>
    <x v="4"/>
    <x v="5"/>
    <x v="143"/>
    <n v="84.26104010429907"/>
    <n v="20"/>
    <x v="116"/>
    <n v="0.42"/>
    <n v="1009.6207598816497"/>
    <m/>
    <n v="618"/>
    <n v="0.01"/>
    <x v="31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3"/>
    <x v="4"/>
    <x v="5"/>
    <x v="143"/>
    <n v="84.26104010429907"/>
    <n v="20"/>
    <x v="116"/>
    <n v="0.43"/>
    <n v="1026.808481808298"/>
    <m/>
    <n v="618"/>
    <n v="0.01"/>
    <x v="62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4"/>
    <x v="4"/>
    <x v="5"/>
    <x v="143"/>
    <n v="84.26104010429907"/>
    <n v="20"/>
    <x v="116"/>
    <n v="0.44"/>
    <n v="1059.3437081501961"/>
    <m/>
    <n v="618"/>
    <n v="0.01"/>
    <x v="63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5"/>
    <x v="4"/>
    <x v="5"/>
    <x v="143"/>
    <n v="84.26104010429907"/>
    <n v="20"/>
    <x v="116"/>
    <n v="0.43"/>
    <n v="1031.612300564919"/>
    <m/>
    <n v="618"/>
    <n v="0.01"/>
    <x v="62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6"/>
    <x v="4"/>
    <x v="5"/>
    <x v="143"/>
    <n v="84.26104010429907"/>
    <n v="20"/>
    <x v="116"/>
    <n v="0.4"/>
    <n v="951.98821051560867"/>
    <m/>
    <n v="618"/>
    <n v="0.01"/>
    <x v="59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7"/>
    <x v="4"/>
    <x v="5"/>
    <x v="143"/>
    <n v="84.26104010429907"/>
    <n v="20"/>
    <x v="116"/>
    <n v="0.37"/>
    <n v="891.74066494358806"/>
    <m/>
    <n v="618"/>
    <n v="0.01"/>
    <x v="64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8"/>
    <x v="4"/>
    <x v="5"/>
    <x v="143"/>
    <n v="84.26104010429907"/>
    <n v="20"/>
    <x v="116"/>
    <n v="0.35000000000000003"/>
    <n v="841.1601392546778"/>
    <m/>
    <n v="618"/>
    <n v="0.01"/>
    <x v="30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9"/>
    <x v="4"/>
    <x v="5"/>
    <x v="143"/>
    <n v="84.26104010429907"/>
    <n v="20"/>
    <x v="116"/>
    <n v="0.33"/>
    <n v="790.32333377691566"/>
    <m/>
    <n v="618"/>
    <n v="0.01"/>
    <x v="54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0"/>
    <x v="4"/>
    <x v="5"/>
    <x v="143"/>
    <n v="84.26104010429907"/>
    <n v="20"/>
    <x v="116"/>
    <n v="0.31"/>
    <n v="734.17692792929699"/>
    <m/>
    <n v="618"/>
    <n v="0.01"/>
    <x v="51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1"/>
    <x v="4"/>
    <x v="5"/>
    <x v="143"/>
    <n v="84.26104010429907"/>
    <n v="20"/>
    <x v="116"/>
    <n v="0.28000000000000003"/>
    <n v="677.24749131652788"/>
    <m/>
    <n v="618"/>
    <n v="0.01"/>
    <x v="56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2"/>
    <x v="4"/>
    <x v="5"/>
    <x v="143"/>
    <n v="84.26104010429907"/>
    <n v="20"/>
    <x v="116"/>
    <n v="0.26"/>
    <n v="622.97238120348402"/>
    <m/>
    <n v="618"/>
    <n v="0.01"/>
    <x v="61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3"/>
    <x v="4"/>
    <x v="5"/>
    <x v="143"/>
    <n v="84.26104010429907"/>
    <n v="20"/>
    <x v="116"/>
    <n v="0.24000000000000002"/>
    <n v="570.83041883084911"/>
    <m/>
    <n v="618"/>
    <n v="0.01"/>
    <x v="28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4"/>
    <x v="4"/>
    <x v="5"/>
    <x v="143"/>
    <n v="84.26104010429907"/>
    <n v="20"/>
    <x v="116"/>
    <n v="0.22"/>
    <n v="526.91234900340498"/>
    <m/>
    <n v="618"/>
    <n v="0.01"/>
    <x v="43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5"/>
    <x v="4"/>
    <x v="5"/>
    <x v="143"/>
    <n v="84.26104010429907"/>
    <n v="20"/>
    <x v="116"/>
    <n v="0.2"/>
    <n v="483.01104598148743"/>
    <m/>
    <n v="618"/>
    <n v="0.01"/>
    <x v="49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6"/>
    <x v="4"/>
    <x v="5"/>
    <x v="143"/>
    <n v="84.26104010429907"/>
    <n v="20"/>
    <x v="116"/>
    <n v="0.17"/>
    <n v="405.86142569973049"/>
    <m/>
    <n v="618"/>
    <n v="0.01"/>
    <x v="12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7"/>
    <x v="4"/>
    <x v="5"/>
    <x v="143"/>
    <n v="84.26104010429907"/>
    <n v="20"/>
    <x v="116"/>
    <n v="0.17"/>
    <n v="391.74852503922097"/>
    <m/>
    <n v="618"/>
    <n v="0.01"/>
    <x v="12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8"/>
    <x v="4"/>
    <x v="5"/>
    <x v="143"/>
    <n v="84.26104010429907"/>
    <n v="20"/>
    <x v="116"/>
    <n v="0.16"/>
    <n v="381.09731264038271"/>
    <m/>
    <n v="618"/>
    <n v="0.01"/>
    <x v="18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19"/>
    <x v="4"/>
    <x v="5"/>
    <x v="143"/>
    <n v="84.26104010429907"/>
    <n v="20"/>
    <x v="116"/>
    <n v="0.16"/>
    <n v="383.0274494262452"/>
    <m/>
    <n v="618"/>
    <n v="0.01"/>
    <x v="18"/>
    <n v="-2.1870728270408022"/>
    <n v="-4.738765793786845"/>
    <n v="0"/>
    <n v="77.335201483471423"/>
    <n v="0.56192000499477301"/>
    <n v="0.34454477418308849"/>
    <n v="90"/>
    <n v="0.85928001648301577"/>
    <n v="82.073967277258262"/>
  </r>
  <r>
    <x v="0"/>
    <x v="4"/>
    <x v="5"/>
    <x v="144"/>
    <n v="95.155975026496762"/>
    <n v="20"/>
    <x v="117"/>
    <n v="0.28000000000000003"/>
    <n v="1199.3959917760246"/>
    <m/>
    <n v="948"/>
    <n v="0.01"/>
    <x v="56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"/>
    <x v="4"/>
    <x v="5"/>
    <x v="144"/>
    <n v="95.155975026496762"/>
    <n v="20"/>
    <x v="117"/>
    <n v="0.33"/>
    <n v="1448.7568277247485"/>
    <m/>
    <n v="948"/>
    <n v="0.01"/>
    <x v="54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2"/>
    <x v="4"/>
    <x v="5"/>
    <x v="144"/>
    <n v="95.155975026496762"/>
    <n v="20"/>
    <x v="117"/>
    <n v="0.4"/>
    <n v="1724.0343807136999"/>
    <m/>
    <n v="948"/>
    <n v="0.01"/>
    <x v="59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3"/>
    <x v="4"/>
    <x v="5"/>
    <x v="144"/>
    <n v="95.155975026496762"/>
    <n v="20"/>
    <x v="117"/>
    <n v="0.46"/>
    <n v="2009.2838633770878"/>
    <m/>
    <n v="948"/>
    <n v="0.01"/>
    <x v="119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4"/>
    <x v="4"/>
    <x v="5"/>
    <x v="144"/>
    <n v="95.155975026496762"/>
    <n v="20"/>
    <x v="117"/>
    <n v="0.53"/>
    <n v="2326.1071341289407"/>
    <m/>
    <n v="948"/>
    <n v="0.01"/>
    <x v="8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5"/>
    <x v="4"/>
    <x v="5"/>
    <x v="144"/>
    <n v="95.155975026496762"/>
    <n v="20"/>
    <x v="117"/>
    <n v="0.61"/>
    <n v="2673.6240121274186"/>
    <m/>
    <n v="948"/>
    <n v="0.01"/>
    <x v="158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6"/>
    <x v="4"/>
    <x v="5"/>
    <x v="144"/>
    <n v="95.155975026496762"/>
    <n v="20"/>
    <x v="117"/>
    <n v="0.66"/>
    <n v="2903.6365810570151"/>
    <m/>
    <n v="948"/>
    <n v="0.01"/>
    <x v="146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7"/>
    <x v="4"/>
    <x v="5"/>
    <x v="144"/>
    <n v="95.155975026496762"/>
    <n v="20"/>
    <x v="117"/>
    <n v="0.7"/>
    <n v="3067.958081847858"/>
    <m/>
    <n v="948"/>
    <n v="0.01"/>
    <x v="90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8"/>
    <x v="4"/>
    <x v="5"/>
    <x v="144"/>
    <n v="95.155975026496762"/>
    <n v="20"/>
    <x v="117"/>
    <n v="0.71"/>
    <n v="3115.8845727653124"/>
    <m/>
    <n v="948"/>
    <n v="0.01"/>
    <x v="2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9"/>
    <x v="4"/>
    <x v="5"/>
    <x v="144"/>
    <n v="95.155975026496762"/>
    <n v="20"/>
    <x v="117"/>
    <n v="0.68"/>
    <n v="2990.872164741791"/>
    <m/>
    <n v="948"/>
    <n v="0.01"/>
    <x v="40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0"/>
    <x v="4"/>
    <x v="5"/>
    <x v="144"/>
    <n v="95.155975026496762"/>
    <n v="20"/>
    <x v="117"/>
    <n v="0.63"/>
    <n v="2747.2564648066955"/>
    <m/>
    <n v="948"/>
    <n v="0.01"/>
    <x v="117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1"/>
    <x v="4"/>
    <x v="5"/>
    <x v="144"/>
    <n v="95.155975026496762"/>
    <n v="20"/>
    <x v="117"/>
    <n v="0.56000000000000005"/>
    <n v="2435.916203471827"/>
    <m/>
    <n v="948"/>
    <n v="0.01"/>
    <x v="7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2"/>
    <x v="4"/>
    <x v="5"/>
    <x v="144"/>
    <n v="95.155975026496762"/>
    <n v="20"/>
    <x v="117"/>
    <n v="0.49"/>
    <n v="2114.6661569077551"/>
    <m/>
    <n v="948"/>
    <n v="0.01"/>
    <x v="9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3"/>
    <x v="4"/>
    <x v="5"/>
    <x v="144"/>
    <n v="95.155975026496762"/>
    <n v="20"/>
    <x v="117"/>
    <n v="0.43"/>
    <n v="1856.5946958578002"/>
    <m/>
    <n v="948"/>
    <n v="0.01"/>
    <x v="62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4"/>
    <x v="4"/>
    <x v="5"/>
    <x v="144"/>
    <n v="95.155975026496762"/>
    <n v="20"/>
    <x v="117"/>
    <n v="0.39"/>
    <n v="1700.448674425741"/>
    <m/>
    <n v="948"/>
    <n v="0.01"/>
    <x v="52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5"/>
    <x v="4"/>
    <x v="5"/>
    <x v="144"/>
    <n v="95.155975026496762"/>
    <n v="20"/>
    <x v="117"/>
    <n v="0.36"/>
    <n v="1548.7135338253192"/>
    <m/>
    <n v="948"/>
    <n v="0.01"/>
    <x v="55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6"/>
    <x v="4"/>
    <x v="5"/>
    <x v="144"/>
    <n v="95.155975026496762"/>
    <n v="20"/>
    <x v="117"/>
    <n v="0.33"/>
    <n v="1445.8528305906389"/>
    <m/>
    <n v="948"/>
    <n v="0.01"/>
    <x v="54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7"/>
    <x v="4"/>
    <x v="5"/>
    <x v="144"/>
    <n v="95.155975026496762"/>
    <n v="20"/>
    <x v="117"/>
    <n v="0.32"/>
    <n v="1403.1788608121581"/>
    <m/>
    <n v="948"/>
    <n v="0.01"/>
    <x v="120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8"/>
    <x v="4"/>
    <x v="5"/>
    <x v="144"/>
    <n v="95.155975026496762"/>
    <n v="20"/>
    <x v="117"/>
    <n v="0.31"/>
    <n v="1345.2571491095464"/>
    <m/>
    <n v="948"/>
    <n v="0.01"/>
    <x v="51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19"/>
    <x v="4"/>
    <x v="5"/>
    <x v="144"/>
    <n v="95.155975026496762"/>
    <n v="20"/>
    <x v="117"/>
    <n v="0.3"/>
    <n v="1302.0362987312187"/>
    <m/>
    <n v="948"/>
    <n v="0.01"/>
    <x v="53"/>
    <n v="-1.1984209448213639"/>
    <n v="-4.738765793786845"/>
    <n v="0"/>
    <n v="89.218788287888557"/>
    <n v="0.56016977952760127"/>
    <n v="0.52352718780360763"/>
    <n v="100"/>
    <n v="0.89218788287888562"/>
    <n v="93.957554081675397"/>
  </r>
  <r>
    <x v="0"/>
    <x v="4"/>
    <x v="5"/>
    <x v="145"/>
    <n v="107.53344793430414"/>
    <n v="20"/>
    <x v="118"/>
    <n v="0.51"/>
    <n v="3017.9470365388488"/>
    <m/>
    <n v="1460"/>
    <n v="0.01"/>
    <x v="42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"/>
    <x v="4"/>
    <x v="5"/>
    <x v="145"/>
    <n v="107.53344793430414"/>
    <n v="20"/>
    <x v="118"/>
    <n v="0.55000000000000004"/>
    <n v="3255.9830330767022"/>
    <m/>
    <n v="1460"/>
    <n v="0.01"/>
    <x v="126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2"/>
    <x v="4"/>
    <x v="5"/>
    <x v="145"/>
    <n v="107.53344793430414"/>
    <n v="20"/>
    <x v="118"/>
    <n v="0.59"/>
    <n v="3460.6413898586766"/>
    <m/>
    <n v="1460"/>
    <n v="0.01"/>
    <x v="6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3"/>
    <x v="4"/>
    <x v="5"/>
    <x v="145"/>
    <n v="107.53344793430414"/>
    <n v="20"/>
    <x v="118"/>
    <n v="0.62"/>
    <n v="3659.2200022453972"/>
    <m/>
    <n v="1460"/>
    <n v="0.01"/>
    <x v="34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4"/>
    <x v="4"/>
    <x v="5"/>
    <x v="145"/>
    <n v="107.53344793430414"/>
    <n v="20"/>
    <x v="118"/>
    <n v="0.65"/>
    <n v="3851.6273359427742"/>
    <m/>
    <n v="1460"/>
    <n v="0.01"/>
    <x v="4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5"/>
    <x v="4"/>
    <x v="5"/>
    <x v="145"/>
    <n v="107.53344793430414"/>
    <n v="20"/>
    <x v="118"/>
    <n v="0.68"/>
    <n v="3978.817546968703"/>
    <m/>
    <n v="1460"/>
    <n v="0.01"/>
    <x v="40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6"/>
    <x v="4"/>
    <x v="5"/>
    <x v="145"/>
    <n v="107.53344793430414"/>
    <n v="20"/>
    <x v="118"/>
    <n v="0.69000000000000006"/>
    <n v="4044.5284047739015"/>
    <m/>
    <n v="1460"/>
    <n v="0.01"/>
    <x v="3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7"/>
    <x v="4"/>
    <x v="5"/>
    <x v="145"/>
    <n v="107.53344793430414"/>
    <n v="20"/>
    <x v="118"/>
    <n v="0.7"/>
    <n v="4123.0750786630942"/>
    <m/>
    <n v="1460"/>
    <n v="0.01"/>
    <x v="90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8"/>
    <x v="4"/>
    <x v="5"/>
    <x v="145"/>
    <n v="107.53344793430414"/>
    <n v="20"/>
    <x v="118"/>
    <n v="0.71"/>
    <n v="4202.0616461662603"/>
    <m/>
    <n v="1460"/>
    <n v="0.01"/>
    <x v="2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9"/>
    <x v="4"/>
    <x v="5"/>
    <x v="145"/>
    <n v="107.53344793430414"/>
    <n v="20"/>
    <x v="118"/>
    <n v="0.74"/>
    <n v="4328.2349682393087"/>
    <m/>
    <n v="1460"/>
    <n v="0.01"/>
    <x v="35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0"/>
    <x v="4"/>
    <x v="5"/>
    <x v="145"/>
    <n v="107.53344793430414"/>
    <n v="20"/>
    <x v="118"/>
    <n v="0.75"/>
    <n v="4423.7449870091796"/>
    <m/>
    <n v="1460"/>
    <n v="0.01"/>
    <x v="116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1"/>
    <x v="4"/>
    <x v="5"/>
    <x v="145"/>
    <n v="107.53344793430414"/>
    <n v="20"/>
    <x v="118"/>
    <n v="0.77"/>
    <n v="4517.9433954176493"/>
    <m/>
    <n v="1460"/>
    <n v="0.01"/>
    <x v="155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2"/>
    <x v="4"/>
    <x v="5"/>
    <x v="145"/>
    <n v="107.53344793430414"/>
    <n v="20"/>
    <x v="118"/>
    <n v="0.78"/>
    <n v="4609.1543440235328"/>
    <m/>
    <n v="1460"/>
    <n v="0.01"/>
    <x v="36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3"/>
    <x v="4"/>
    <x v="5"/>
    <x v="145"/>
    <n v="107.53344793430414"/>
    <n v="20"/>
    <x v="118"/>
    <n v="0.8"/>
    <n v="4697.3760181922598"/>
    <m/>
    <n v="1460"/>
    <n v="0.01"/>
    <x v="37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4"/>
    <x v="4"/>
    <x v="5"/>
    <x v="145"/>
    <n v="107.53344793430414"/>
    <n v="20"/>
    <x v="118"/>
    <n v="0.81"/>
    <n v="4793.5182611558366"/>
    <m/>
    <n v="1460"/>
    <n v="0.01"/>
    <x v="140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5"/>
    <x v="4"/>
    <x v="5"/>
    <x v="145"/>
    <n v="107.53344793430414"/>
    <n v="20"/>
    <x v="118"/>
    <n v="0.83"/>
    <n v="4862.366090077976"/>
    <m/>
    <n v="1460"/>
    <n v="0.01"/>
    <x v="115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6"/>
    <x v="4"/>
    <x v="5"/>
    <x v="145"/>
    <n v="107.53344793430414"/>
    <n v="20"/>
    <x v="118"/>
    <n v="0.83"/>
    <n v="4901.0799749350144"/>
    <m/>
    <n v="1460"/>
    <n v="0.01"/>
    <x v="115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7"/>
    <x v="4"/>
    <x v="5"/>
    <x v="145"/>
    <n v="107.53344793430414"/>
    <n v="20"/>
    <x v="118"/>
    <n v="0.85"/>
    <n v="4989.914444964561"/>
    <m/>
    <n v="1460"/>
    <n v="0.01"/>
    <x v="0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8"/>
    <x v="4"/>
    <x v="5"/>
    <x v="145"/>
    <n v="107.53344793430414"/>
    <n v="20"/>
    <x v="118"/>
    <n v="0.86"/>
    <n v="5070.2583159486821"/>
    <m/>
    <n v="1460"/>
    <n v="0.01"/>
    <x v="94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19"/>
    <x v="4"/>
    <x v="5"/>
    <x v="145"/>
    <n v="107.53344793430414"/>
    <n v="20"/>
    <x v="118"/>
    <n v="0.88"/>
    <n v="5163.9289171644932"/>
    <m/>
    <n v="1460"/>
    <n v="0.01"/>
    <x v="41"/>
    <n v="-1.1952113246163758"/>
    <n v="-4.738765793786845"/>
    <n v="0"/>
    <n v="101.59947081590091"/>
    <n v="0.75270957697127405"/>
    <n v="0.719561592168525"/>
    <n v="110"/>
    <n v="0.92363155287182652"/>
    <n v="106.33823660968775"/>
  </r>
  <r>
    <x v="0"/>
    <x v="4"/>
    <x v="5"/>
    <x v="146"/>
    <n v="115.78416004883978"/>
    <n v="20"/>
    <x v="119"/>
    <n v="0.25"/>
    <n v="947.23291624478975"/>
    <m/>
    <n v="550.00000000000011"/>
    <n v="0.01"/>
    <x v="92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"/>
    <x v="4"/>
    <x v="5"/>
    <x v="146"/>
    <n v="115.78416004883978"/>
    <n v="20"/>
    <x v="119"/>
    <n v="0.29000000000000004"/>
    <n v="1088.599937165234"/>
    <m/>
    <n v="550.00000000000011"/>
    <n v="0.01"/>
    <x v="29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2"/>
    <x v="4"/>
    <x v="5"/>
    <x v="146"/>
    <n v="115.78416004883978"/>
    <n v="20"/>
    <x v="119"/>
    <n v="0.31"/>
    <n v="1166.2859640124136"/>
    <m/>
    <n v="550.00000000000011"/>
    <n v="0.01"/>
    <x v="51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3"/>
    <x v="4"/>
    <x v="5"/>
    <x v="146"/>
    <n v="115.78416004883978"/>
    <n v="20"/>
    <x v="119"/>
    <n v="0.33"/>
    <n v="1231.0663381569418"/>
    <m/>
    <n v="550.00000000000011"/>
    <n v="0.01"/>
    <x v="54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4"/>
    <x v="4"/>
    <x v="5"/>
    <x v="146"/>
    <n v="115.78416004883978"/>
    <n v="20"/>
    <x v="119"/>
    <n v="0.34"/>
    <n v="1284.8824954419265"/>
    <m/>
    <n v="550.00000000000011"/>
    <n v="0.01"/>
    <x v="60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5"/>
    <x v="4"/>
    <x v="5"/>
    <x v="146"/>
    <n v="115.78416004883978"/>
    <n v="20"/>
    <x v="119"/>
    <n v="0.34"/>
    <n v="1289.4691312578216"/>
    <m/>
    <n v="550.00000000000011"/>
    <n v="0.01"/>
    <x v="60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6"/>
    <x v="4"/>
    <x v="5"/>
    <x v="146"/>
    <n v="115.78416004883978"/>
    <n v="20"/>
    <x v="119"/>
    <n v="0.33"/>
    <n v="1245.8443786041339"/>
    <m/>
    <n v="550.00000000000011"/>
    <n v="0.01"/>
    <x v="54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7"/>
    <x v="4"/>
    <x v="5"/>
    <x v="146"/>
    <n v="115.78416004883978"/>
    <n v="20"/>
    <x v="119"/>
    <n v="0.32"/>
    <n v="1203.5778246551392"/>
    <m/>
    <n v="550.00000000000011"/>
    <n v="0.01"/>
    <x v="120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8"/>
    <x v="4"/>
    <x v="5"/>
    <x v="146"/>
    <n v="115.78416004883978"/>
    <n v="20"/>
    <x v="119"/>
    <n v="0.31"/>
    <n v="1158.6400840971819"/>
    <m/>
    <n v="550.00000000000011"/>
    <n v="0.01"/>
    <x v="51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9"/>
    <x v="4"/>
    <x v="5"/>
    <x v="146"/>
    <n v="115.78416004883978"/>
    <n v="20"/>
    <x v="119"/>
    <n v="0.29000000000000004"/>
    <n v="1109.2587934737501"/>
    <m/>
    <n v="550.00000000000011"/>
    <n v="0.01"/>
    <x v="29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0"/>
    <x v="4"/>
    <x v="5"/>
    <x v="146"/>
    <n v="115.78416004883978"/>
    <n v="20"/>
    <x v="119"/>
    <n v="0.28000000000000003"/>
    <n v="1054.5266118548916"/>
    <m/>
    <n v="550.00000000000011"/>
    <n v="0.01"/>
    <x v="56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1"/>
    <x v="4"/>
    <x v="5"/>
    <x v="146"/>
    <n v="115.78416004883978"/>
    <n v="20"/>
    <x v="119"/>
    <n v="0.26"/>
    <n v="996.45174761783858"/>
    <m/>
    <n v="550.00000000000011"/>
    <n v="0.01"/>
    <x v="61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2"/>
    <x v="4"/>
    <x v="5"/>
    <x v="146"/>
    <n v="115.78416004883978"/>
    <n v="20"/>
    <x v="119"/>
    <n v="0.25"/>
    <n v="948.14528525811511"/>
    <m/>
    <n v="550.00000000000011"/>
    <n v="0.01"/>
    <x v="92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3"/>
    <x v="4"/>
    <x v="5"/>
    <x v="146"/>
    <n v="115.78416004883978"/>
    <n v="20"/>
    <x v="119"/>
    <n v="0.24000000000000002"/>
    <n v="905.31763679678431"/>
    <m/>
    <n v="550.00000000000011"/>
    <n v="0.01"/>
    <x v="28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4"/>
    <x v="4"/>
    <x v="5"/>
    <x v="146"/>
    <n v="115.78416004883978"/>
    <n v="20"/>
    <x v="119"/>
    <n v="0.24000000000000002"/>
    <n v="884.48038067959351"/>
    <m/>
    <n v="550.00000000000011"/>
    <n v="0.01"/>
    <x v="28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5"/>
    <x v="4"/>
    <x v="5"/>
    <x v="146"/>
    <n v="115.78416004883978"/>
    <n v="20"/>
    <x v="119"/>
    <n v="0.23"/>
    <n v="859.75792995644929"/>
    <m/>
    <n v="550.00000000000011"/>
    <n v="0.01"/>
    <x v="44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6"/>
    <x v="4"/>
    <x v="5"/>
    <x v="146"/>
    <n v="115.78416004883978"/>
    <n v="20"/>
    <x v="119"/>
    <n v="0.22"/>
    <n v="819.69902731295463"/>
    <m/>
    <n v="550.00000000000011"/>
    <n v="0.01"/>
    <x v="43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7"/>
    <x v="4"/>
    <x v="5"/>
    <x v="146"/>
    <n v="115.78416004883978"/>
    <n v="20"/>
    <x v="119"/>
    <n v="0.22"/>
    <n v="823.61109818831198"/>
    <m/>
    <n v="550.00000000000011"/>
    <n v="0.01"/>
    <x v="43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8"/>
    <x v="4"/>
    <x v="5"/>
    <x v="146"/>
    <n v="115.78416004883978"/>
    <n v="20"/>
    <x v="119"/>
    <n v="0.22"/>
    <n v="824.90894680418683"/>
    <m/>
    <n v="550.00000000000011"/>
    <n v="0.01"/>
    <x v="43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19"/>
    <x v="4"/>
    <x v="5"/>
    <x v="146"/>
    <n v="115.78416004883978"/>
    <n v="20"/>
    <x v="119"/>
    <n v="0.23"/>
    <n v="858.09120743979463"/>
    <m/>
    <n v="550.00000000000011"/>
    <n v="0.01"/>
    <x v="44"/>
    <n v="-1.2557663044752112"/>
    <n v="-4.738765793786845"/>
    <n v="0"/>
    <n v="109.78962795057772"/>
    <n v="0.51251456261409178"/>
    <n v="0.51974799820101403"/>
    <n v="120"/>
    <n v="0.91491356625481435"/>
    <n v="114.52839374436456"/>
  </r>
  <r>
    <x v="0"/>
    <x v="4"/>
    <x v="5"/>
    <x v="147"/>
    <n v="124.60354260794021"/>
    <n v="20"/>
    <x v="120"/>
    <n v="0.25"/>
    <n v="746.83902249071093"/>
    <m/>
    <n v="465.99999999999994"/>
    <n v="0.01"/>
    <x v="92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"/>
    <x v="4"/>
    <x v="5"/>
    <x v="147"/>
    <n v="124.60354260794021"/>
    <n v="20"/>
    <x v="120"/>
    <n v="0.28000000000000003"/>
    <n v="824.30726562575603"/>
    <m/>
    <n v="465.99999999999994"/>
    <n v="0.01"/>
    <x v="56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2"/>
    <x v="4"/>
    <x v="5"/>
    <x v="147"/>
    <n v="124.60354260794021"/>
    <n v="20"/>
    <x v="120"/>
    <n v="0.3"/>
    <n v="908.12092372844813"/>
    <m/>
    <n v="465.99999999999994"/>
    <n v="0.01"/>
    <x v="53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3"/>
    <x v="4"/>
    <x v="5"/>
    <x v="147"/>
    <n v="124.60354260794021"/>
    <n v="20"/>
    <x v="120"/>
    <n v="0.33"/>
    <n v="982.93228948933972"/>
    <m/>
    <n v="465.99999999999994"/>
    <n v="0.01"/>
    <x v="54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4"/>
    <x v="4"/>
    <x v="5"/>
    <x v="147"/>
    <n v="124.60354260794021"/>
    <n v="20"/>
    <x v="120"/>
    <n v="0.35000000000000003"/>
    <n v="1052.4045430385479"/>
    <m/>
    <n v="465.99999999999994"/>
    <n v="0.01"/>
    <x v="30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5"/>
    <x v="4"/>
    <x v="5"/>
    <x v="147"/>
    <n v="124.60354260794021"/>
    <n v="20"/>
    <x v="120"/>
    <n v="0.37"/>
    <n v="1108.6624626610198"/>
    <m/>
    <n v="465.99999999999994"/>
    <n v="0.01"/>
    <x v="64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6"/>
    <x v="4"/>
    <x v="5"/>
    <x v="147"/>
    <n v="124.60354260794021"/>
    <n v="20"/>
    <x v="120"/>
    <n v="0.37"/>
    <n v="1106.5791864291559"/>
    <m/>
    <n v="465.99999999999994"/>
    <n v="0.01"/>
    <x v="64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7"/>
    <x v="4"/>
    <x v="5"/>
    <x v="147"/>
    <n v="124.60354260794021"/>
    <n v="20"/>
    <x v="120"/>
    <n v="0.36"/>
    <n v="1072.5759220642851"/>
    <m/>
    <n v="465.99999999999994"/>
    <n v="0.01"/>
    <x v="55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8"/>
    <x v="4"/>
    <x v="5"/>
    <x v="147"/>
    <n v="124.60354260794021"/>
    <n v="20"/>
    <x v="120"/>
    <n v="0.34"/>
    <n v="1006.3833857043245"/>
    <m/>
    <n v="465.99999999999994"/>
    <n v="0.01"/>
    <x v="60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9"/>
    <x v="4"/>
    <x v="5"/>
    <x v="147"/>
    <n v="124.60354260794021"/>
    <n v="20"/>
    <x v="120"/>
    <n v="0.3"/>
    <n v="899.99468471771331"/>
    <m/>
    <n v="465.99999999999994"/>
    <n v="0.01"/>
    <x v="53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0"/>
    <x v="4"/>
    <x v="5"/>
    <x v="147"/>
    <n v="124.60354260794021"/>
    <n v="20"/>
    <x v="120"/>
    <n v="0.26"/>
    <n v="762.70078733155083"/>
    <m/>
    <n v="465.99999999999994"/>
    <n v="0.01"/>
    <x v="61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1"/>
    <x v="4"/>
    <x v="5"/>
    <x v="147"/>
    <n v="124.60354260794021"/>
    <n v="20"/>
    <x v="120"/>
    <n v="0.21000000000000002"/>
    <n v="624.91297094912954"/>
    <m/>
    <n v="465.99999999999994"/>
    <n v="0.01"/>
    <x v="11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2"/>
    <x v="4"/>
    <x v="5"/>
    <x v="147"/>
    <n v="124.60354260794021"/>
    <n v="20"/>
    <x v="120"/>
    <n v="0.17"/>
    <n v="509.20899837652166"/>
    <m/>
    <n v="465.99999999999994"/>
    <n v="0.01"/>
    <x v="12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3"/>
    <x v="4"/>
    <x v="5"/>
    <x v="147"/>
    <n v="124.60354260794021"/>
    <n v="20"/>
    <x v="120"/>
    <n v="0.15000000000000002"/>
    <n v="424.73049111398115"/>
    <m/>
    <n v="465.99999999999994"/>
    <n v="0.01"/>
    <x v="13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4"/>
    <x v="4"/>
    <x v="5"/>
    <x v="147"/>
    <n v="124.60354260794021"/>
    <n v="20"/>
    <x v="120"/>
    <n v="0.13"/>
    <n v="374.75213022302751"/>
    <m/>
    <n v="465.99999999999994"/>
    <n v="0.01"/>
    <x v="16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5"/>
    <x v="4"/>
    <x v="5"/>
    <x v="147"/>
    <n v="124.60354260794021"/>
    <n v="20"/>
    <x v="120"/>
    <n v="0.11"/>
    <n v="331.11443409405973"/>
    <m/>
    <n v="465.99999999999994"/>
    <n v="0.01"/>
    <x v="15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6"/>
    <x v="4"/>
    <x v="5"/>
    <x v="147"/>
    <n v="124.60354260794021"/>
    <n v="20"/>
    <x v="120"/>
    <n v="9.9999999999999992E-2"/>
    <n v="284.73134563519909"/>
    <m/>
    <n v="465.99999999999994"/>
    <n v="0.01"/>
    <x v="46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7"/>
    <x v="4"/>
    <x v="5"/>
    <x v="147"/>
    <n v="124.60354260794021"/>
    <n v="20"/>
    <x v="120"/>
    <n v="9.9999999999999992E-2"/>
    <n v="275.37017338135024"/>
    <m/>
    <n v="465.99999999999994"/>
    <n v="0.01"/>
    <x v="46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8"/>
    <x v="4"/>
    <x v="5"/>
    <x v="147"/>
    <n v="124.60354260794021"/>
    <n v="20"/>
    <x v="120"/>
    <n v="0.09"/>
    <n v="267.85677910345362"/>
    <m/>
    <n v="465.99999999999994"/>
    <n v="0.01"/>
    <x v="19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19"/>
    <x v="4"/>
    <x v="5"/>
    <x v="147"/>
    <n v="124.60354260794021"/>
    <n v="20"/>
    <x v="120"/>
    <n v="0.09"/>
    <n v="272.78902406695403"/>
    <m/>
    <n v="465.99999999999994"/>
    <n v="0.01"/>
    <x v="19"/>
    <n v="-1.6756263467030672"/>
    <n v="-4.738765793786845"/>
    <n v="0"/>
    <n v="118.1891504674503"/>
    <n v="0.53954032644296313"/>
    <n v="0.56989166597259955"/>
    <n v="130"/>
    <n v="0.90914731128807924"/>
    <n v="122.92791626123714"/>
  </r>
  <r>
    <x v="0"/>
    <x v="4"/>
    <x v="5"/>
    <x v="148"/>
    <n v="136.5683099171257"/>
    <n v="20"/>
    <x v="121"/>
    <n v="0.11"/>
    <n v="155.54663422912887"/>
    <m/>
    <n v="436.00000000000011"/>
    <n v="0.01"/>
    <x v="15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"/>
    <x v="4"/>
    <x v="5"/>
    <x v="148"/>
    <n v="136.5683099171257"/>
    <n v="20"/>
    <x v="121"/>
    <n v="0.13"/>
    <n v="185.38466644194295"/>
    <m/>
    <n v="436.00000000000011"/>
    <n v="0.01"/>
    <x v="16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2"/>
    <x v="4"/>
    <x v="5"/>
    <x v="148"/>
    <n v="136.5683099171257"/>
    <n v="20"/>
    <x v="121"/>
    <n v="0.16"/>
    <n v="228.65282707097654"/>
    <m/>
    <n v="436.00000000000011"/>
    <n v="0.01"/>
    <x v="18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3"/>
    <x v="4"/>
    <x v="5"/>
    <x v="148"/>
    <n v="136.5683099171257"/>
    <n v="20"/>
    <x v="121"/>
    <n v="0.2"/>
    <n v="281.46735047224661"/>
    <m/>
    <n v="436.00000000000011"/>
    <n v="0.01"/>
    <x v="49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4"/>
    <x v="4"/>
    <x v="5"/>
    <x v="148"/>
    <n v="136.5683099171257"/>
    <n v="20"/>
    <x v="121"/>
    <n v="0.24000000000000002"/>
    <n v="343.96094951746522"/>
    <m/>
    <n v="436.00000000000011"/>
    <n v="0.01"/>
    <x v="28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5"/>
    <x v="4"/>
    <x v="5"/>
    <x v="148"/>
    <n v="136.5683099171257"/>
    <n v="20"/>
    <x v="121"/>
    <n v="0.29000000000000004"/>
    <n v="414.25089428750181"/>
    <m/>
    <n v="436.00000000000011"/>
    <n v="0.01"/>
    <x v="29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6"/>
    <x v="4"/>
    <x v="5"/>
    <x v="148"/>
    <n v="136.5683099171257"/>
    <n v="20"/>
    <x v="121"/>
    <n v="0.33"/>
    <n v="474.45341933796323"/>
    <m/>
    <n v="436.00000000000011"/>
    <n v="0.01"/>
    <x v="54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7"/>
    <x v="4"/>
    <x v="5"/>
    <x v="148"/>
    <n v="136.5683099171257"/>
    <n v="20"/>
    <x v="121"/>
    <n v="0.35000000000000003"/>
    <n v="514.1846947834614"/>
    <m/>
    <n v="436.00000000000011"/>
    <n v="0.01"/>
    <x v="30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8"/>
    <x v="4"/>
    <x v="5"/>
    <x v="148"/>
    <n v="136.5683099171257"/>
    <n v="20"/>
    <x v="121"/>
    <n v="0.36"/>
    <n v="524.81469046964276"/>
    <m/>
    <n v="436.00000000000011"/>
    <n v="0.01"/>
    <x v="55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9"/>
    <x v="4"/>
    <x v="5"/>
    <x v="148"/>
    <n v="136.5683099171257"/>
    <n v="20"/>
    <x v="121"/>
    <n v="0.35000000000000003"/>
    <n v="506.03014288739706"/>
    <m/>
    <n v="436.00000000000011"/>
    <n v="0.01"/>
    <x v="30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0"/>
    <x v="4"/>
    <x v="5"/>
    <x v="148"/>
    <n v="136.5683099171257"/>
    <n v="20"/>
    <x v="121"/>
    <n v="0.32"/>
    <n v="461.26702436563107"/>
    <m/>
    <n v="436.00000000000011"/>
    <n v="0.01"/>
    <x v="120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1"/>
    <x v="4"/>
    <x v="5"/>
    <x v="148"/>
    <n v="136.5683099171257"/>
    <n v="20"/>
    <x v="121"/>
    <n v="0.28000000000000003"/>
    <n v="401.19971903527113"/>
    <m/>
    <n v="436.00000000000011"/>
    <n v="0.01"/>
    <x v="56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2"/>
    <x v="4"/>
    <x v="5"/>
    <x v="148"/>
    <n v="136.5683099171257"/>
    <n v="20"/>
    <x v="121"/>
    <n v="0.24000000000000002"/>
    <n v="343.56616308208191"/>
    <m/>
    <n v="436.00000000000011"/>
    <n v="0.01"/>
    <x v="28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3"/>
    <x v="4"/>
    <x v="5"/>
    <x v="148"/>
    <n v="136.5683099171257"/>
    <n v="20"/>
    <x v="121"/>
    <n v="0.2"/>
    <n v="290.81282559412551"/>
    <m/>
    <n v="436.00000000000011"/>
    <n v="0.01"/>
    <x v="49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4"/>
    <x v="4"/>
    <x v="5"/>
    <x v="148"/>
    <n v="136.5683099171257"/>
    <n v="20"/>
    <x v="121"/>
    <n v="0.18000000000000002"/>
    <n v="249.9473731924428"/>
    <m/>
    <n v="436.00000000000011"/>
    <n v="0.01"/>
    <x v="45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5"/>
    <x v="4"/>
    <x v="5"/>
    <x v="148"/>
    <n v="136.5683099171257"/>
    <n v="20"/>
    <x v="121"/>
    <n v="0.15000000000000002"/>
    <n v="215.07081820215896"/>
    <m/>
    <n v="436.00000000000011"/>
    <n v="0.01"/>
    <x v="13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6"/>
    <x v="4"/>
    <x v="5"/>
    <x v="148"/>
    <n v="136.5683099171257"/>
    <n v="20"/>
    <x v="121"/>
    <n v="0.13"/>
    <n v="188.88095626648169"/>
    <m/>
    <n v="436.00000000000011"/>
    <n v="0.01"/>
    <x v="16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7"/>
    <x v="4"/>
    <x v="5"/>
    <x v="148"/>
    <n v="136.5683099171257"/>
    <n v="20"/>
    <x v="121"/>
    <n v="0.12"/>
    <n v="171.64591578399995"/>
    <m/>
    <n v="436.00000000000011"/>
    <n v="0.01"/>
    <x v="14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8"/>
    <x v="4"/>
    <x v="5"/>
    <x v="148"/>
    <n v="136.5683099171257"/>
    <n v="20"/>
    <x v="121"/>
    <n v="0.11"/>
    <n v="159.83198835670103"/>
    <m/>
    <n v="436.00000000000011"/>
    <n v="0.01"/>
    <x v="15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19"/>
    <x v="4"/>
    <x v="5"/>
    <x v="148"/>
    <n v="136.5683099171257"/>
    <n v="20"/>
    <x v="121"/>
    <n v="0.11"/>
    <n v="155.09421208025898"/>
    <m/>
    <n v="436.00000000000011"/>
    <n v="0.01"/>
    <x v="15"/>
    <n v="-2.3180572140311382"/>
    <n v="-4.738765793786845"/>
    <n v="0"/>
    <n v="129.51148690930771"/>
    <n v="0.36194835700101824"/>
    <n v="0.10380007746150292"/>
    <n v="140"/>
    <n v="0.92508204935219795"/>
    <n v="134.25025270309456"/>
  </r>
  <r>
    <x v="0"/>
    <x v="4"/>
    <x v="5"/>
    <x v="149"/>
    <n v="143.77122031731994"/>
    <n v="20"/>
    <x v="122"/>
    <n v="0.28000000000000003"/>
    <n v="977.88609958082338"/>
    <m/>
    <n v="554.00000000000011"/>
    <n v="0.01"/>
    <x v="56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"/>
    <x v="4"/>
    <x v="5"/>
    <x v="149"/>
    <n v="143.77122031731994"/>
    <n v="20"/>
    <x v="122"/>
    <n v="0.31"/>
    <n v="1094.5745718382202"/>
    <m/>
    <n v="554.00000000000011"/>
    <n v="0.01"/>
    <x v="51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2"/>
    <x v="4"/>
    <x v="5"/>
    <x v="149"/>
    <n v="143.77122031731994"/>
    <n v="20"/>
    <x v="122"/>
    <n v="0.35000000000000003"/>
    <n v="1230.1949638445581"/>
    <m/>
    <n v="554.00000000000011"/>
    <n v="0.01"/>
    <x v="30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3"/>
    <x v="4"/>
    <x v="5"/>
    <x v="149"/>
    <n v="143.77122031731994"/>
    <n v="20"/>
    <x v="122"/>
    <n v="0.38"/>
    <n v="1354.8450723091898"/>
    <m/>
    <n v="554.00000000000011"/>
    <n v="0.01"/>
    <x v="47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4"/>
    <x v="4"/>
    <x v="5"/>
    <x v="149"/>
    <n v="143.77122031731994"/>
    <n v="20"/>
    <x v="122"/>
    <n v="0.42"/>
    <n v="1484.49418315706"/>
    <m/>
    <n v="554.00000000000011"/>
    <n v="0.01"/>
    <x v="31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5"/>
    <x v="4"/>
    <x v="5"/>
    <x v="149"/>
    <n v="143.77122031731994"/>
    <n v="20"/>
    <x v="122"/>
    <n v="0.45"/>
    <n v="1597.4625803563802"/>
    <m/>
    <n v="554.00000000000011"/>
    <n v="0.01"/>
    <x v="10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6"/>
    <x v="4"/>
    <x v="5"/>
    <x v="149"/>
    <n v="143.77122031731994"/>
    <n v="20"/>
    <x v="122"/>
    <n v="0.46"/>
    <n v="1627.0583693188244"/>
    <m/>
    <n v="554.00000000000011"/>
    <n v="0.01"/>
    <x v="119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7"/>
    <x v="4"/>
    <x v="5"/>
    <x v="149"/>
    <n v="143.77122031731994"/>
    <n v="20"/>
    <x v="122"/>
    <n v="0.45"/>
    <n v="1602.3049060596825"/>
    <m/>
    <n v="554.00000000000011"/>
    <n v="0.01"/>
    <x v="10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8"/>
    <x v="4"/>
    <x v="5"/>
    <x v="149"/>
    <n v="143.77122031731994"/>
    <n v="20"/>
    <x v="122"/>
    <n v="0.42"/>
    <n v="1504.9772429370666"/>
    <m/>
    <n v="554.00000000000011"/>
    <n v="0.01"/>
    <x v="31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9"/>
    <x v="4"/>
    <x v="5"/>
    <x v="149"/>
    <n v="143.77122031731994"/>
    <n v="20"/>
    <x v="122"/>
    <n v="0.38"/>
    <n v="1334.8594644459401"/>
    <m/>
    <n v="554.00000000000011"/>
    <n v="0.01"/>
    <x v="47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0"/>
    <x v="4"/>
    <x v="5"/>
    <x v="149"/>
    <n v="143.77122031731994"/>
    <n v="20"/>
    <x v="122"/>
    <n v="0.31"/>
    <n v="1111.5580166440545"/>
    <m/>
    <n v="554.00000000000011"/>
    <n v="0.01"/>
    <x v="51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1"/>
    <x v="4"/>
    <x v="5"/>
    <x v="149"/>
    <n v="143.77122031731994"/>
    <n v="20"/>
    <x v="122"/>
    <n v="0.25"/>
    <n v="894.92524361682229"/>
    <m/>
    <n v="554.00000000000011"/>
    <n v="0.01"/>
    <x v="92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2"/>
    <x v="4"/>
    <x v="5"/>
    <x v="149"/>
    <n v="143.77122031731994"/>
    <n v="20"/>
    <x v="122"/>
    <n v="0.2"/>
    <n v="710.90314003609933"/>
    <m/>
    <n v="554.00000000000011"/>
    <n v="0.01"/>
    <x v="49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3"/>
    <x v="4"/>
    <x v="5"/>
    <x v="149"/>
    <n v="143.77122031731994"/>
    <n v="20"/>
    <x v="122"/>
    <n v="0.17"/>
    <n v="579.32805152273863"/>
    <m/>
    <n v="554.00000000000011"/>
    <n v="0.01"/>
    <x v="12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4"/>
    <x v="4"/>
    <x v="5"/>
    <x v="149"/>
    <n v="143.77122031731994"/>
    <n v="20"/>
    <x v="122"/>
    <n v="0.14000000000000001"/>
    <n v="501.25871459284832"/>
    <m/>
    <n v="554.00000000000011"/>
    <n v="0.01"/>
    <x v="17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5"/>
    <x v="4"/>
    <x v="5"/>
    <x v="149"/>
    <n v="143.77122031731994"/>
    <n v="20"/>
    <x v="122"/>
    <n v="0.13"/>
    <n v="449.13633864314653"/>
    <m/>
    <n v="554.00000000000011"/>
    <n v="0.01"/>
    <x v="16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6"/>
    <x v="4"/>
    <x v="5"/>
    <x v="149"/>
    <n v="143.77122031731994"/>
    <n v="20"/>
    <x v="122"/>
    <n v="0.11"/>
    <n v="389.46785708543285"/>
    <m/>
    <n v="554.00000000000011"/>
    <n v="0.01"/>
    <x v="15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7"/>
    <x v="4"/>
    <x v="5"/>
    <x v="149"/>
    <n v="143.77122031731994"/>
    <n v="20"/>
    <x v="122"/>
    <n v="0.11"/>
    <n v="391.31664419263819"/>
    <m/>
    <n v="554.00000000000011"/>
    <n v="0.01"/>
    <x v="15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8"/>
    <x v="4"/>
    <x v="5"/>
    <x v="149"/>
    <n v="143.77122031731994"/>
    <n v="20"/>
    <x v="122"/>
    <n v="0.11"/>
    <n v="384.84444385897012"/>
    <m/>
    <n v="554.00000000000011"/>
    <n v="0.01"/>
    <x v="15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19"/>
    <x v="4"/>
    <x v="5"/>
    <x v="149"/>
    <n v="143.77122031731994"/>
    <n v="20"/>
    <x v="122"/>
    <n v="0.11"/>
    <n v="383.82850736718444"/>
    <m/>
    <n v="554.00000000000011"/>
    <n v="0.01"/>
    <x v="15"/>
    <n v="-1.5650793125926061"/>
    <n v="-4.738765793786845"/>
    <n v="0"/>
    <n v="137.4673752109405"/>
    <n v="0.59840753591749252"/>
    <n v="0.69096333901848039"/>
    <n v="150"/>
    <n v="0.91644916807293664"/>
    <n v="142.20614100472736"/>
  </r>
  <r>
    <x v="0"/>
    <x v="4"/>
    <x v="5"/>
    <x v="150"/>
    <n v="152.17528841985069"/>
    <n v="20"/>
    <x v="123"/>
    <n v="0.17"/>
    <n v="440.68386774759466"/>
    <m/>
    <n v="362"/>
    <n v="0.01"/>
    <x v="12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"/>
    <x v="4"/>
    <x v="5"/>
    <x v="150"/>
    <n v="152.17528841985069"/>
    <n v="20"/>
    <x v="123"/>
    <n v="0.19"/>
    <n v="507.32069645492089"/>
    <m/>
    <n v="362"/>
    <n v="0.01"/>
    <x v="27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2"/>
    <x v="4"/>
    <x v="5"/>
    <x v="150"/>
    <n v="152.17528841985069"/>
    <n v="20"/>
    <x v="123"/>
    <n v="0.22"/>
    <n v="574.93833425114872"/>
    <m/>
    <n v="362"/>
    <n v="0.01"/>
    <x v="43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3"/>
    <x v="4"/>
    <x v="5"/>
    <x v="150"/>
    <n v="152.17528841985069"/>
    <n v="20"/>
    <x v="123"/>
    <n v="0.24000000000000002"/>
    <n v="635.55668866780661"/>
    <m/>
    <n v="362"/>
    <n v="0.01"/>
    <x v="28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4"/>
    <x v="4"/>
    <x v="5"/>
    <x v="150"/>
    <n v="152.17528841985069"/>
    <n v="20"/>
    <x v="123"/>
    <n v="0.26"/>
    <n v="695.52611964721291"/>
    <m/>
    <n v="362"/>
    <n v="0.01"/>
    <x v="61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5"/>
    <x v="4"/>
    <x v="5"/>
    <x v="150"/>
    <n v="152.17528841985069"/>
    <n v="20"/>
    <x v="123"/>
    <n v="0.28000000000000003"/>
    <n v="756.7774843001348"/>
    <m/>
    <n v="362"/>
    <n v="0.01"/>
    <x v="56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6"/>
    <x v="4"/>
    <x v="5"/>
    <x v="150"/>
    <n v="152.17528841985069"/>
    <n v="20"/>
    <x v="123"/>
    <n v="0.29000000000000004"/>
    <n v="783.11956986789073"/>
    <m/>
    <n v="362"/>
    <n v="0.01"/>
    <x v="29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7"/>
    <x v="4"/>
    <x v="5"/>
    <x v="150"/>
    <n v="152.17528841985069"/>
    <n v="20"/>
    <x v="123"/>
    <n v="0.29000000000000004"/>
    <n v="781.24163087935756"/>
    <m/>
    <n v="362"/>
    <n v="0.01"/>
    <x v="29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8"/>
    <x v="4"/>
    <x v="5"/>
    <x v="150"/>
    <n v="152.17528841985069"/>
    <n v="20"/>
    <x v="123"/>
    <n v="0.28000000000000003"/>
    <n v="742.11559313872885"/>
    <m/>
    <n v="362"/>
    <n v="0.01"/>
    <x v="56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9"/>
    <x v="4"/>
    <x v="5"/>
    <x v="150"/>
    <n v="152.17528841985069"/>
    <n v="20"/>
    <x v="123"/>
    <n v="0.25"/>
    <n v="668.2298095191461"/>
    <m/>
    <n v="362"/>
    <n v="0.01"/>
    <x v="92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0"/>
    <x v="4"/>
    <x v="5"/>
    <x v="150"/>
    <n v="152.17528841985069"/>
    <n v="20"/>
    <x v="123"/>
    <n v="0.21000000000000002"/>
    <n v="565.12455239316023"/>
    <m/>
    <n v="362"/>
    <n v="0.01"/>
    <x v="11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1"/>
    <x v="4"/>
    <x v="5"/>
    <x v="150"/>
    <n v="152.17528841985069"/>
    <n v="20"/>
    <x v="123"/>
    <n v="0.17"/>
    <n v="457.09125856739331"/>
    <m/>
    <n v="362"/>
    <n v="0.01"/>
    <x v="12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2"/>
    <x v="4"/>
    <x v="5"/>
    <x v="150"/>
    <n v="152.17528841985069"/>
    <n v="20"/>
    <x v="123"/>
    <n v="0.14000000000000001"/>
    <n v="363.51354978507271"/>
    <m/>
    <n v="362"/>
    <n v="0.01"/>
    <x v="17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3"/>
    <x v="4"/>
    <x v="5"/>
    <x v="150"/>
    <n v="152.17528841985069"/>
    <n v="20"/>
    <x v="123"/>
    <n v="0.11"/>
    <n v="294.74103360776974"/>
    <m/>
    <n v="362"/>
    <n v="0.01"/>
    <x v="15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4"/>
    <x v="4"/>
    <x v="5"/>
    <x v="150"/>
    <n v="152.17528841985069"/>
    <n v="20"/>
    <x v="123"/>
    <n v="9.9999999999999992E-2"/>
    <n v="248.16517037980705"/>
    <m/>
    <n v="362"/>
    <n v="0.01"/>
    <x v="46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5"/>
    <x v="4"/>
    <x v="5"/>
    <x v="150"/>
    <n v="152.17528841985069"/>
    <n v="20"/>
    <x v="123"/>
    <n v="0.09"/>
    <n v="228.4941843433279"/>
    <m/>
    <n v="362"/>
    <n v="0.01"/>
    <x v="19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6"/>
    <x v="4"/>
    <x v="5"/>
    <x v="150"/>
    <n v="152.17528841985069"/>
    <n v="20"/>
    <x v="123"/>
    <n v="0.08"/>
    <n v="212.28837418753801"/>
    <m/>
    <n v="362"/>
    <n v="0.01"/>
    <x v="24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7"/>
    <x v="4"/>
    <x v="5"/>
    <x v="150"/>
    <n v="152.17528841985069"/>
    <n v="20"/>
    <x v="123"/>
    <n v="0.08"/>
    <n v="212.15029435237773"/>
    <m/>
    <n v="362"/>
    <n v="0.01"/>
    <x v="24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8"/>
    <x v="4"/>
    <x v="5"/>
    <x v="150"/>
    <n v="152.17528841985069"/>
    <n v="20"/>
    <x v="123"/>
    <n v="0.08"/>
    <n v="210.18158997804306"/>
    <m/>
    <n v="362"/>
    <n v="0.01"/>
    <x v="24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19"/>
    <x v="4"/>
    <x v="5"/>
    <x v="150"/>
    <n v="152.17528841985069"/>
    <n v="20"/>
    <x v="123"/>
    <n v="0.09"/>
    <n v="230.25151752795398"/>
    <m/>
    <n v="362"/>
    <n v="0.01"/>
    <x v="19"/>
    <n v="-1.7075576974726345"/>
    <n v="-4.738765793786845"/>
    <n v="0"/>
    <n v="145.72896492859121"/>
    <n v="0.49118412079140922"/>
    <n v="0.55013194193252346"/>
    <n v="160"/>
    <n v="0.91080603080369504"/>
    <n v="150.46773072237806"/>
  </r>
  <r>
    <x v="0"/>
    <x v="4"/>
    <x v="5"/>
    <x v="151"/>
    <n v="165.39745912683708"/>
    <n v="20"/>
    <x v="124"/>
    <n v="9.9999999999999992E-2"/>
    <n v="299.16973788757059"/>
    <m/>
    <n v="223.00000000000003"/>
    <n v="0.01"/>
    <x v="46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"/>
    <x v="4"/>
    <x v="5"/>
    <x v="151"/>
    <n v="165.39745912683708"/>
    <n v="20"/>
    <x v="124"/>
    <n v="0.11"/>
    <n v="318.95003719866975"/>
    <m/>
    <n v="223.00000000000003"/>
    <n v="0.01"/>
    <x v="15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2"/>
    <x v="4"/>
    <x v="5"/>
    <x v="151"/>
    <n v="165.39745912683708"/>
    <n v="20"/>
    <x v="124"/>
    <n v="0.11"/>
    <n v="332.20602405969112"/>
    <m/>
    <n v="223.00000000000003"/>
    <n v="0.01"/>
    <x v="15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3"/>
    <x v="4"/>
    <x v="5"/>
    <x v="151"/>
    <n v="165.39745912683708"/>
    <n v="20"/>
    <x v="124"/>
    <n v="0.12"/>
    <n v="349.87256841558519"/>
    <m/>
    <n v="223.00000000000003"/>
    <n v="0.01"/>
    <x v="14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4"/>
    <x v="4"/>
    <x v="5"/>
    <x v="151"/>
    <n v="165.39745912683708"/>
    <n v="20"/>
    <x v="124"/>
    <n v="0.12"/>
    <n v="360.99615383672375"/>
    <m/>
    <n v="223.00000000000003"/>
    <n v="0.01"/>
    <x v="14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5"/>
    <x v="4"/>
    <x v="5"/>
    <x v="151"/>
    <n v="165.39745912683708"/>
    <n v="20"/>
    <x v="124"/>
    <n v="0.12"/>
    <n v="377.24895436235789"/>
    <m/>
    <n v="223.00000000000003"/>
    <n v="0.01"/>
    <x v="14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6"/>
    <x v="4"/>
    <x v="5"/>
    <x v="151"/>
    <n v="165.39745912683708"/>
    <n v="20"/>
    <x v="124"/>
    <n v="0.12"/>
    <n v="373.98257609211225"/>
    <m/>
    <n v="223.00000000000003"/>
    <n v="0.01"/>
    <x v="14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7"/>
    <x v="4"/>
    <x v="5"/>
    <x v="151"/>
    <n v="165.39745912683708"/>
    <n v="20"/>
    <x v="124"/>
    <n v="0.13"/>
    <n v="383.88659464820034"/>
    <m/>
    <n v="223.00000000000003"/>
    <n v="0.01"/>
    <x v="16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8"/>
    <x v="4"/>
    <x v="5"/>
    <x v="151"/>
    <n v="165.39745912683708"/>
    <n v="20"/>
    <x v="124"/>
    <n v="0.13"/>
    <n v="382.62109906944863"/>
    <m/>
    <n v="223.00000000000003"/>
    <n v="0.01"/>
    <x v="16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9"/>
    <x v="4"/>
    <x v="5"/>
    <x v="151"/>
    <n v="165.39745912683708"/>
    <n v="20"/>
    <x v="124"/>
    <n v="0.13"/>
    <n v="380.9999859073842"/>
    <m/>
    <n v="223.00000000000003"/>
    <n v="0.01"/>
    <x v="16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0"/>
    <x v="4"/>
    <x v="5"/>
    <x v="151"/>
    <n v="165.39745912683708"/>
    <n v="20"/>
    <x v="124"/>
    <n v="0.12"/>
    <n v="359.52699314781836"/>
    <m/>
    <n v="223.00000000000003"/>
    <n v="0.01"/>
    <x v="14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1"/>
    <x v="4"/>
    <x v="5"/>
    <x v="151"/>
    <n v="165.39745912683708"/>
    <n v="20"/>
    <x v="124"/>
    <n v="0.12"/>
    <n v="350.07925883012871"/>
    <m/>
    <n v="223.00000000000003"/>
    <n v="0.01"/>
    <x v="14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2"/>
    <x v="4"/>
    <x v="5"/>
    <x v="151"/>
    <n v="165.39745912683708"/>
    <n v="20"/>
    <x v="124"/>
    <n v="0.11"/>
    <n v="337.18895968933992"/>
    <m/>
    <n v="223.00000000000003"/>
    <n v="0.01"/>
    <x v="15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3"/>
    <x v="4"/>
    <x v="5"/>
    <x v="151"/>
    <n v="165.39745912683708"/>
    <n v="20"/>
    <x v="124"/>
    <n v="0.11"/>
    <n v="331.21451342499245"/>
    <m/>
    <n v="223.00000000000003"/>
    <n v="0.01"/>
    <x v="15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4"/>
    <x v="4"/>
    <x v="5"/>
    <x v="151"/>
    <n v="165.39745912683708"/>
    <n v="20"/>
    <x v="124"/>
    <n v="9.9999999999999992E-2"/>
    <n v="313.02317301672826"/>
    <m/>
    <n v="223.00000000000003"/>
    <n v="0.01"/>
    <x v="46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5"/>
    <x v="4"/>
    <x v="5"/>
    <x v="151"/>
    <n v="165.39745912683708"/>
    <n v="20"/>
    <x v="124"/>
    <n v="9.9999999999999992E-2"/>
    <n v="310.6422313741208"/>
    <m/>
    <n v="223.00000000000003"/>
    <n v="0.01"/>
    <x v="46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6"/>
    <x v="4"/>
    <x v="5"/>
    <x v="151"/>
    <n v="165.39745912683708"/>
    <n v="20"/>
    <x v="124"/>
    <n v="9.9999999999999992E-2"/>
    <n v="302.04179628863039"/>
    <m/>
    <n v="223.00000000000003"/>
    <n v="0.01"/>
    <x v="46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7"/>
    <x v="4"/>
    <x v="5"/>
    <x v="151"/>
    <n v="165.39745912683708"/>
    <n v="20"/>
    <x v="124"/>
    <n v="9.9999999999999992E-2"/>
    <n v="303.6744933192266"/>
    <m/>
    <n v="223.00000000000003"/>
    <n v="0.01"/>
    <x v="46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8"/>
    <x v="4"/>
    <x v="5"/>
    <x v="151"/>
    <n v="165.39745912683708"/>
    <n v="20"/>
    <x v="124"/>
    <n v="0.09"/>
    <n v="285.1686251989849"/>
    <m/>
    <n v="223.00000000000003"/>
    <n v="0.01"/>
    <x v="19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19"/>
    <x v="4"/>
    <x v="5"/>
    <x v="151"/>
    <n v="165.39745912683708"/>
    <n v="20"/>
    <x v="124"/>
    <n v="0.09"/>
    <n v="279.94676001128727"/>
    <m/>
    <n v="223.00000000000003"/>
    <n v="0.01"/>
    <x v="19"/>
    <n v="-1.3762950297465799"/>
    <n v="-4.738765793786845"/>
    <n v="0"/>
    <n v="159.28239830330367"/>
    <n v="0.46366348868492441"/>
    <n v="0.42775127180020706"/>
    <n v="170"/>
    <n v="0.9369552841370804"/>
    <n v="164.02116409709052"/>
  </r>
  <r>
    <x v="0"/>
    <x v="4"/>
    <x v="5"/>
    <x v="152"/>
    <n v="174.28052768187362"/>
    <n v="20"/>
    <x v="125"/>
    <n v="0.14000000000000001"/>
    <n v="565.562274677191"/>
    <m/>
    <n v="408"/>
    <n v="0.01"/>
    <x v="17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"/>
    <x v="4"/>
    <x v="5"/>
    <x v="152"/>
    <n v="174.28052768187362"/>
    <n v="20"/>
    <x v="125"/>
    <n v="0.18000000000000002"/>
    <n v="774.86677452513584"/>
    <m/>
    <n v="408"/>
    <n v="0.01"/>
    <x v="45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2"/>
    <x v="4"/>
    <x v="5"/>
    <x v="152"/>
    <n v="174.28052768187362"/>
    <n v="20"/>
    <x v="125"/>
    <n v="0.2"/>
    <n v="854.74641817791144"/>
    <m/>
    <n v="408"/>
    <n v="0.01"/>
    <x v="49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3"/>
    <x v="4"/>
    <x v="5"/>
    <x v="152"/>
    <n v="174.28052768187362"/>
    <n v="20"/>
    <x v="125"/>
    <n v="0.23"/>
    <n v="958.23934160478143"/>
    <m/>
    <n v="408"/>
    <n v="0.01"/>
    <x v="44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4"/>
    <x v="4"/>
    <x v="5"/>
    <x v="152"/>
    <n v="174.28052768187362"/>
    <n v="20"/>
    <x v="125"/>
    <n v="0.23"/>
    <n v="972.55451457642619"/>
    <m/>
    <n v="408"/>
    <n v="0.01"/>
    <x v="44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5"/>
    <x v="4"/>
    <x v="5"/>
    <x v="152"/>
    <n v="174.28052768187362"/>
    <n v="20"/>
    <x v="125"/>
    <n v="0.24000000000000002"/>
    <n v="1015.3367065367531"/>
    <m/>
    <n v="408"/>
    <n v="0.01"/>
    <x v="28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6"/>
    <x v="4"/>
    <x v="5"/>
    <x v="152"/>
    <n v="174.28052768187362"/>
    <n v="20"/>
    <x v="125"/>
    <n v="0.22"/>
    <n v="922.3416386291284"/>
    <m/>
    <n v="408"/>
    <n v="0.01"/>
    <x v="43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7"/>
    <x v="4"/>
    <x v="5"/>
    <x v="152"/>
    <n v="174.28052768187362"/>
    <n v="20"/>
    <x v="125"/>
    <n v="0.23"/>
    <n v="963.74967598018111"/>
    <m/>
    <n v="408"/>
    <n v="0.01"/>
    <x v="44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8"/>
    <x v="4"/>
    <x v="5"/>
    <x v="152"/>
    <n v="174.28052768187362"/>
    <n v="20"/>
    <x v="125"/>
    <n v="0.22"/>
    <n v="942.54365938988144"/>
    <m/>
    <n v="408"/>
    <n v="0.01"/>
    <x v="43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9"/>
    <x v="4"/>
    <x v="5"/>
    <x v="152"/>
    <n v="174.28052768187362"/>
    <n v="20"/>
    <x v="125"/>
    <n v="0.23"/>
    <n v="963.16778454124233"/>
    <m/>
    <n v="408"/>
    <n v="0.01"/>
    <x v="44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0"/>
    <x v="4"/>
    <x v="5"/>
    <x v="152"/>
    <n v="174.28052768187362"/>
    <n v="20"/>
    <x v="125"/>
    <n v="0.2"/>
    <n v="855.22412782496599"/>
    <m/>
    <n v="408"/>
    <n v="0.01"/>
    <x v="49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1"/>
    <x v="4"/>
    <x v="5"/>
    <x v="152"/>
    <n v="174.28052768187362"/>
    <n v="20"/>
    <x v="125"/>
    <n v="0.21000000000000002"/>
    <n v="877.86054571700379"/>
    <m/>
    <n v="408"/>
    <n v="0.01"/>
    <x v="11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2"/>
    <x v="4"/>
    <x v="5"/>
    <x v="152"/>
    <n v="174.28052768187362"/>
    <n v="20"/>
    <x v="125"/>
    <n v="0.21000000000000002"/>
    <n v="864.63791700303625"/>
    <m/>
    <n v="408"/>
    <n v="0.01"/>
    <x v="11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3"/>
    <x v="4"/>
    <x v="5"/>
    <x v="152"/>
    <n v="174.28052768187362"/>
    <n v="20"/>
    <x v="125"/>
    <n v="0.21000000000000002"/>
    <n v="889.50423243793296"/>
    <m/>
    <n v="408"/>
    <n v="0.01"/>
    <x v="11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4"/>
    <x v="4"/>
    <x v="5"/>
    <x v="152"/>
    <n v="174.28052768187362"/>
    <n v="20"/>
    <x v="125"/>
    <n v="0.19"/>
    <n v="783.33296708420755"/>
    <m/>
    <n v="408"/>
    <n v="0.01"/>
    <x v="27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5"/>
    <x v="4"/>
    <x v="5"/>
    <x v="152"/>
    <n v="174.28052768187362"/>
    <n v="20"/>
    <x v="125"/>
    <n v="0.19"/>
    <n v="817.44364956141726"/>
    <m/>
    <n v="408"/>
    <n v="0.01"/>
    <x v="27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6"/>
    <x v="4"/>
    <x v="5"/>
    <x v="152"/>
    <n v="174.28052768187362"/>
    <n v="20"/>
    <x v="125"/>
    <n v="0.19"/>
    <n v="804.38531555813393"/>
    <m/>
    <n v="408"/>
    <n v="0.01"/>
    <x v="27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7"/>
    <x v="4"/>
    <x v="5"/>
    <x v="152"/>
    <n v="174.28052768187362"/>
    <n v="20"/>
    <x v="125"/>
    <n v="0.2"/>
    <n v="847.51415023590141"/>
    <m/>
    <n v="408"/>
    <n v="0.01"/>
    <x v="49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8"/>
    <x v="4"/>
    <x v="5"/>
    <x v="152"/>
    <n v="174.28052768187362"/>
    <n v="20"/>
    <x v="125"/>
    <n v="0.18000000000000002"/>
    <n v="735.06182423636153"/>
    <m/>
    <n v="408"/>
    <n v="0.01"/>
    <x v="45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19"/>
    <x v="4"/>
    <x v="5"/>
    <x v="152"/>
    <n v="174.28052768187362"/>
    <n v="20"/>
    <x v="125"/>
    <n v="0.18000000000000002"/>
    <n v="741.95755495283788"/>
    <m/>
    <n v="408"/>
    <n v="0.01"/>
    <x v="45"/>
    <n v="-1.1943899708174626"/>
    <n v="-4.738765793786845"/>
    <n v="0"/>
    <n v="168.3473719172693"/>
    <n v="0.54722716197135679"/>
    <n v="0.49269724400854081"/>
    <n v="180"/>
    <n v="0.93526317731816278"/>
    <n v="173.08613771105615"/>
  </r>
  <r>
    <x v="0"/>
    <x v="4"/>
    <x v="5"/>
    <x v="153"/>
    <n v="184.91303857601591"/>
    <n v="20"/>
    <x v="126"/>
    <n v="6.0000000000000005E-2"/>
    <n v="233.07746728211538"/>
    <m/>
    <n v="252.99999999999997"/>
    <n v="0.01"/>
    <x v="25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"/>
    <x v="4"/>
    <x v="5"/>
    <x v="153"/>
    <n v="184.91303857601591"/>
    <n v="20"/>
    <x v="126"/>
    <n v="0.08"/>
    <n v="303.30019683482965"/>
    <m/>
    <n v="252.99999999999997"/>
    <n v="0.01"/>
    <x v="24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2"/>
    <x v="4"/>
    <x v="5"/>
    <x v="153"/>
    <n v="184.91303857601591"/>
    <n v="20"/>
    <x v="126"/>
    <n v="0.09"/>
    <n v="369.72060584347832"/>
    <m/>
    <n v="252.99999999999997"/>
    <n v="0.01"/>
    <x v="19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3"/>
    <x v="4"/>
    <x v="5"/>
    <x v="153"/>
    <n v="184.91303857601591"/>
    <n v="20"/>
    <x v="126"/>
    <n v="0.11"/>
    <n v="441.80765109965762"/>
    <m/>
    <n v="252.99999999999997"/>
    <n v="0.01"/>
    <x v="15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4"/>
    <x v="4"/>
    <x v="5"/>
    <x v="153"/>
    <n v="184.91303857601591"/>
    <n v="20"/>
    <x v="126"/>
    <n v="0.13"/>
    <n v="519.73661856106776"/>
    <m/>
    <n v="252.99999999999997"/>
    <n v="0.01"/>
    <x v="16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5"/>
    <x v="4"/>
    <x v="5"/>
    <x v="153"/>
    <n v="184.91303857601591"/>
    <n v="20"/>
    <x v="126"/>
    <n v="0.15000000000000002"/>
    <n v="589.91223897015516"/>
    <m/>
    <n v="252.99999999999997"/>
    <n v="0.01"/>
    <x v="13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6"/>
    <x v="4"/>
    <x v="5"/>
    <x v="153"/>
    <n v="184.91303857601591"/>
    <n v="20"/>
    <x v="126"/>
    <n v="0.16"/>
    <n v="644.60310666784437"/>
    <m/>
    <n v="252.99999999999997"/>
    <n v="0.01"/>
    <x v="18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7"/>
    <x v="4"/>
    <x v="5"/>
    <x v="153"/>
    <n v="184.91303857601591"/>
    <n v="20"/>
    <x v="126"/>
    <n v="0.17"/>
    <n v="686.80984824334269"/>
    <m/>
    <n v="252.99999999999997"/>
    <n v="0.01"/>
    <x v="12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8"/>
    <x v="4"/>
    <x v="5"/>
    <x v="153"/>
    <n v="184.91303857601591"/>
    <n v="20"/>
    <x v="126"/>
    <n v="0.18000000000000002"/>
    <n v="710.00342965643347"/>
    <m/>
    <n v="252.99999999999997"/>
    <n v="0.01"/>
    <x v="45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9"/>
    <x v="4"/>
    <x v="5"/>
    <x v="153"/>
    <n v="184.91303857601591"/>
    <n v="20"/>
    <x v="126"/>
    <n v="0.18000000000000002"/>
    <n v="710.01250879609199"/>
    <m/>
    <n v="252.99999999999997"/>
    <n v="0.01"/>
    <x v="45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0"/>
    <x v="4"/>
    <x v="5"/>
    <x v="153"/>
    <n v="184.91303857601591"/>
    <n v="20"/>
    <x v="126"/>
    <n v="0.17"/>
    <n v="680.42515479727422"/>
    <m/>
    <n v="252.99999999999997"/>
    <n v="0.01"/>
    <x v="12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1"/>
    <x v="4"/>
    <x v="5"/>
    <x v="153"/>
    <n v="184.91303857601591"/>
    <n v="20"/>
    <x v="126"/>
    <n v="0.16"/>
    <n v="632.65273971557451"/>
    <m/>
    <n v="252.99999999999997"/>
    <n v="0.01"/>
    <x v="18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2"/>
    <x v="4"/>
    <x v="5"/>
    <x v="153"/>
    <n v="184.91303857601591"/>
    <n v="20"/>
    <x v="126"/>
    <n v="0.14000000000000001"/>
    <n v="577.08309087680925"/>
    <m/>
    <n v="252.99999999999997"/>
    <n v="0.01"/>
    <x v="17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3"/>
    <x v="4"/>
    <x v="5"/>
    <x v="153"/>
    <n v="184.91303857601591"/>
    <n v="20"/>
    <x v="126"/>
    <n v="0.13"/>
    <n v="527.92195920907807"/>
    <m/>
    <n v="252.99999999999997"/>
    <n v="0.01"/>
    <x v="16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4"/>
    <x v="4"/>
    <x v="5"/>
    <x v="153"/>
    <n v="184.91303857601591"/>
    <n v="20"/>
    <x v="126"/>
    <n v="0.12"/>
    <n v="489.76781268106771"/>
    <m/>
    <n v="252.99999999999997"/>
    <n v="0.01"/>
    <x v="14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5"/>
    <x v="4"/>
    <x v="5"/>
    <x v="153"/>
    <n v="184.91303857601591"/>
    <n v="20"/>
    <x v="126"/>
    <n v="0.11"/>
    <n v="449.7080579039594"/>
    <m/>
    <n v="252.99999999999997"/>
    <n v="0.01"/>
    <x v="15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6"/>
    <x v="4"/>
    <x v="5"/>
    <x v="153"/>
    <n v="184.91303857601591"/>
    <n v="20"/>
    <x v="126"/>
    <n v="9.9999999999999992E-2"/>
    <n v="414.29061814404997"/>
    <m/>
    <n v="252.99999999999997"/>
    <n v="0.01"/>
    <x v="46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7"/>
    <x v="4"/>
    <x v="5"/>
    <x v="153"/>
    <n v="184.91303857601591"/>
    <n v="20"/>
    <x v="126"/>
    <n v="9.9999999999999992E-2"/>
    <n v="396.35579725432007"/>
    <m/>
    <n v="252.99999999999997"/>
    <n v="0.01"/>
    <x v="46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8"/>
    <x v="4"/>
    <x v="5"/>
    <x v="153"/>
    <n v="184.91303857601591"/>
    <n v="20"/>
    <x v="126"/>
    <n v="9.9999999999999992E-2"/>
    <n v="384.04685352033641"/>
    <m/>
    <n v="252.99999999999997"/>
    <n v="0.01"/>
    <x v="46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19"/>
    <x v="4"/>
    <x v="5"/>
    <x v="153"/>
    <n v="184.91303857601591"/>
    <n v="20"/>
    <x v="126"/>
    <n v="0.09"/>
    <n v="374.15292577298936"/>
    <m/>
    <n v="252.99999999999997"/>
    <n v="0.01"/>
    <x v="19"/>
    <n v="-1.6614414714662511"/>
    <n v="-4.738765793786845"/>
    <n v="0"/>
    <n v="178.51283131076281"/>
    <n v="0.73581710605487005"/>
    <n v="0.73535779155373249"/>
    <n v="190"/>
    <n v="0.93954121742506735"/>
    <n v="183.25159710454966"/>
  </r>
  <r>
    <x v="0"/>
    <x v="4"/>
    <x v="5"/>
    <x v="154"/>
    <n v="195.67789886536079"/>
    <n v="20"/>
    <x v="127"/>
    <n v="0.08"/>
    <n v="150.25543839394845"/>
    <m/>
    <n v="239"/>
    <n v="0.01"/>
    <x v="24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"/>
    <x v="4"/>
    <x v="5"/>
    <x v="154"/>
    <n v="195.67789886536079"/>
    <n v="20"/>
    <x v="127"/>
    <n v="9.9999999999999992E-2"/>
    <n v="188.61759493632482"/>
    <m/>
    <n v="239"/>
    <n v="0.01"/>
    <x v="46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2"/>
    <x v="4"/>
    <x v="5"/>
    <x v="154"/>
    <n v="195.67789886536079"/>
    <n v="20"/>
    <x v="127"/>
    <n v="0.11"/>
    <n v="220.32542732930719"/>
    <m/>
    <n v="239"/>
    <n v="0.01"/>
    <x v="15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3"/>
    <x v="4"/>
    <x v="5"/>
    <x v="154"/>
    <n v="195.67789886536079"/>
    <n v="20"/>
    <x v="127"/>
    <n v="0.13"/>
    <n v="255.14251390587845"/>
    <m/>
    <n v="239"/>
    <n v="0.01"/>
    <x v="16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4"/>
    <x v="4"/>
    <x v="5"/>
    <x v="154"/>
    <n v="195.67789886536079"/>
    <n v="20"/>
    <x v="127"/>
    <n v="0.15000000000000002"/>
    <n v="292.18129862721321"/>
    <m/>
    <n v="239"/>
    <n v="0.01"/>
    <x v="13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5"/>
    <x v="4"/>
    <x v="5"/>
    <x v="154"/>
    <n v="195.67789886536079"/>
    <n v="20"/>
    <x v="127"/>
    <n v="0.16"/>
    <n v="323.78605945857402"/>
    <m/>
    <n v="239"/>
    <n v="0.01"/>
    <x v="18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6"/>
    <x v="4"/>
    <x v="5"/>
    <x v="154"/>
    <n v="195.67789886536079"/>
    <n v="20"/>
    <x v="127"/>
    <n v="0.17"/>
    <n v="343.7686067119119"/>
    <m/>
    <n v="239"/>
    <n v="0.01"/>
    <x v="12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7"/>
    <x v="4"/>
    <x v="5"/>
    <x v="154"/>
    <n v="195.67789886536079"/>
    <n v="20"/>
    <x v="127"/>
    <n v="0.18000000000000002"/>
    <n v="355.47713439749703"/>
    <m/>
    <n v="239"/>
    <n v="0.01"/>
    <x v="45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8"/>
    <x v="4"/>
    <x v="5"/>
    <x v="154"/>
    <n v="195.67789886536079"/>
    <n v="20"/>
    <x v="127"/>
    <n v="0.18000000000000002"/>
    <n v="354.2588108997931"/>
    <m/>
    <n v="239"/>
    <n v="0.01"/>
    <x v="45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9"/>
    <x v="4"/>
    <x v="5"/>
    <x v="154"/>
    <n v="195.67789886536079"/>
    <n v="20"/>
    <x v="127"/>
    <n v="0.17"/>
    <n v="336.96271500283734"/>
    <m/>
    <n v="239"/>
    <n v="0.01"/>
    <x v="12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0"/>
    <x v="4"/>
    <x v="5"/>
    <x v="154"/>
    <n v="195.67789886536079"/>
    <n v="20"/>
    <x v="127"/>
    <n v="0.16"/>
    <n v="308.01218939290129"/>
    <m/>
    <n v="239"/>
    <n v="0.01"/>
    <x v="18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1"/>
    <x v="4"/>
    <x v="5"/>
    <x v="154"/>
    <n v="195.67789886536079"/>
    <n v="20"/>
    <x v="127"/>
    <n v="0.14000000000000001"/>
    <n v="274.14808224845746"/>
    <m/>
    <n v="239"/>
    <n v="0.01"/>
    <x v="17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2"/>
    <x v="4"/>
    <x v="5"/>
    <x v="154"/>
    <n v="195.67789886536079"/>
    <n v="20"/>
    <x v="127"/>
    <n v="0.12"/>
    <n v="239.72650697984017"/>
    <m/>
    <n v="239"/>
    <n v="0.01"/>
    <x v="14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3"/>
    <x v="4"/>
    <x v="5"/>
    <x v="154"/>
    <n v="195.67789886536079"/>
    <n v="20"/>
    <x v="127"/>
    <n v="0.11"/>
    <n v="207.00172176170534"/>
    <m/>
    <n v="239"/>
    <n v="0.01"/>
    <x v="15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4"/>
    <x v="4"/>
    <x v="5"/>
    <x v="154"/>
    <n v="195.67789886536079"/>
    <n v="20"/>
    <x v="127"/>
    <n v="0.09"/>
    <n v="179.72258103347929"/>
    <m/>
    <n v="239"/>
    <n v="0.01"/>
    <x v="19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5"/>
    <x v="4"/>
    <x v="5"/>
    <x v="154"/>
    <n v="195.67789886536079"/>
    <n v="20"/>
    <x v="127"/>
    <n v="0.08"/>
    <n v="158.56324086449226"/>
    <m/>
    <n v="239"/>
    <n v="0.01"/>
    <x v="24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6"/>
    <x v="4"/>
    <x v="5"/>
    <x v="154"/>
    <n v="195.67789886536079"/>
    <n v="20"/>
    <x v="127"/>
    <n v="6.9999999999999993E-2"/>
    <n v="139.0354350294549"/>
    <m/>
    <n v="239"/>
    <n v="0.01"/>
    <x v="20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7"/>
    <x v="4"/>
    <x v="5"/>
    <x v="154"/>
    <n v="195.67789886536079"/>
    <n v="20"/>
    <x v="127"/>
    <n v="6.9999999999999993E-2"/>
    <n v="130.2804138250365"/>
    <m/>
    <n v="239"/>
    <n v="0.01"/>
    <x v="20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8"/>
    <x v="4"/>
    <x v="5"/>
    <x v="154"/>
    <n v="195.67789886536079"/>
    <n v="20"/>
    <x v="127"/>
    <n v="6.0000000000000005E-2"/>
    <n v="119.61578195729042"/>
    <m/>
    <n v="239"/>
    <n v="0.01"/>
    <x v="25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19"/>
    <x v="4"/>
    <x v="5"/>
    <x v="154"/>
    <n v="195.67789886536079"/>
    <n v="20"/>
    <x v="127"/>
    <n v="6.0000000000000005E-2"/>
    <n v="115.78690981201976"/>
    <m/>
    <n v="239"/>
    <n v="0.01"/>
    <x v="25"/>
    <n v="-1.5579059823028678"/>
    <n v="-4.738765793786845"/>
    <n v="0"/>
    <n v="189.38122708927108"/>
    <n v="0.33935149966198552"/>
    <n v="0.20262105126157509"/>
    <n v="200"/>
    <n v="0.94690613544635538"/>
    <n v="194.11999288305793"/>
  </r>
  <r>
    <x v="0"/>
    <x v="4"/>
    <x v="5"/>
    <x v="155"/>
    <n v="231.69215332573165"/>
    <n v="20"/>
    <x v="128"/>
    <n v="0.48"/>
    <n v="1687.3680308177431"/>
    <m/>
    <n v="1272.9999999999998"/>
    <n v="0.01"/>
    <x v="32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"/>
    <x v="4"/>
    <x v="5"/>
    <x v="155"/>
    <n v="231.69215332573165"/>
    <n v="20"/>
    <x v="128"/>
    <n v="0.56000000000000005"/>
    <n v="1971.125609374611"/>
    <m/>
    <n v="1272.9999999999998"/>
    <n v="0.01"/>
    <x v="7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2"/>
    <x v="4"/>
    <x v="5"/>
    <x v="155"/>
    <n v="231.69215332573165"/>
    <n v="20"/>
    <x v="128"/>
    <n v="0.65"/>
    <n v="2289.0695500593179"/>
    <m/>
    <n v="1272.9999999999998"/>
    <n v="0.01"/>
    <x v="4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3"/>
    <x v="4"/>
    <x v="5"/>
    <x v="155"/>
    <n v="231.69215332573165"/>
    <n v="20"/>
    <x v="128"/>
    <n v="0.74"/>
    <n v="2599.3412619269247"/>
    <m/>
    <n v="1272.9999999999998"/>
    <n v="0.01"/>
    <x v="35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4"/>
    <x v="4"/>
    <x v="5"/>
    <x v="155"/>
    <n v="231.69215332573165"/>
    <n v="20"/>
    <x v="128"/>
    <n v="0.84"/>
    <n v="2936.8380270297507"/>
    <m/>
    <n v="1272.9999999999998"/>
    <n v="0.01"/>
    <x v="93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5"/>
    <x v="4"/>
    <x v="5"/>
    <x v="155"/>
    <n v="231.69215332573165"/>
    <n v="20"/>
    <x v="128"/>
    <n v="0.94000000000000006"/>
    <n v="3300.5826645588295"/>
    <m/>
    <n v="1272.9999999999998"/>
    <n v="0.01"/>
    <x v="95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6"/>
    <x v="4"/>
    <x v="5"/>
    <x v="155"/>
    <n v="231.69215332573165"/>
    <n v="20"/>
    <x v="128"/>
    <n v="1.01"/>
    <n v="3531.0184225159192"/>
    <m/>
    <n v="1272.9999999999998"/>
    <n v="0.01"/>
    <x v="142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7"/>
    <x v="4"/>
    <x v="5"/>
    <x v="155"/>
    <n v="231.69215332573165"/>
    <n v="20"/>
    <x v="128"/>
    <n v="1.04"/>
    <n v="3645.3740455662337"/>
    <m/>
    <n v="1272.9999999999998"/>
    <n v="0.01"/>
    <x v="86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8"/>
    <x v="4"/>
    <x v="5"/>
    <x v="155"/>
    <n v="231.69215332573165"/>
    <n v="20"/>
    <x v="128"/>
    <n v="1.02"/>
    <n v="3596.1815585133686"/>
    <m/>
    <n v="1272.9999999999998"/>
    <n v="0.01"/>
    <x v="123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9"/>
    <x v="4"/>
    <x v="5"/>
    <x v="155"/>
    <n v="231.69215332573165"/>
    <n v="20"/>
    <x v="128"/>
    <n v="0.96"/>
    <n v="3365.4610619002583"/>
    <m/>
    <n v="1272.9999999999998"/>
    <n v="0.01"/>
    <x v="114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0"/>
    <x v="4"/>
    <x v="5"/>
    <x v="155"/>
    <n v="231.69215332573165"/>
    <n v="20"/>
    <x v="128"/>
    <n v="0.85"/>
    <n v="2972.9877498258929"/>
    <m/>
    <n v="1272.9999999999998"/>
    <n v="0.01"/>
    <x v="0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1"/>
    <x v="4"/>
    <x v="5"/>
    <x v="155"/>
    <n v="231.69215332573165"/>
    <n v="20"/>
    <x v="128"/>
    <n v="0.72"/>
    <n v="2523.117539912786"/>
    <m/>
    <n v="1272.9999999999998"/>
    <n v="0.01"/>
    <x v="89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2"/>
    <x v="4"/>
    <x v="5"/>
    <x v="155"/>
    <n v="231.69215332573165"/>
    <n v="20"/>
    <x v="128"/>
    <n v="0.6"/>
    <n v="2101.5868903236037"/>
    <m/>
    <n v="1272.9999999999998"/>
    <n v="0.01"/>
    <x v="149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3"/>
    <x v="4"/>
    <x v="5"/>
    <x v="155"/>
    <n v="231.69215332573165"/>
    <n v="20"/>
    <x v="128"/>
    <n v="0.5"/>
    <n v="1753.2679143299276"/>
    <m/>
    <n v="1272.9999999999998"/>
    <n v="0.01"/>
    <x v="127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4"/>
    <x v="4"/>
    <x v="5"/>
    <x v="155"/>
    <n v="231.69215332573165"/>
    <n v="20"/>
    <x v="128"/>
    <n v="0.43"/>
    <n v="1486.9568722044085"/>
    <m/>
    <n v="1272.9999999999998"/>
    <n v="0.01"/>
    <x v="62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5"/>
    <x v="4"/>
    <x v="5"/>
    <x v="155"/>
    <n v="231.69215332573165"/>
    <n v="20"/>
    <x v="128"/>
    <n v="0.36"/>
    <n v="1263.0778530373925"/>
    <m/>
    <n v="1272.9999999999998"/>
    <n v="0.01"/>
    <x v="55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6"/>
    <x v="4"/>
    <x v="5"/>
    <x v="155"/>
    <n v="231.69215332573165"/>
    <n v="20"/>
    <x v="128"/>
    <n v="0.31"/>
    <n v="1065.8440512201855"/>
    <m/>
    <n v="1272.9999999999998"/>
    <n v="0.01"/>
    <x v="51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7"/>
    <x v="4"/>
    <x v="5"/>
    <x v="155"/>
    <n v="231.69215332573165"/>
    <n v="20"/>
    <x v="128"/>
    <n v="0.27"/>
    <n v="948.49246390526923"/>
    <m/>
    <n v="1272.9999999999998"/>
    <n v="0.01"/>
    <x v="50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8"/>
    <x v="4"/>
    <x v="5"/>
    <x v="155"/>
    <n v="231.69215332573165"/>
    <n v="20"/>
    <x v="128"/>
    <n v="0.24000000000000002"/>
    <n v="847.00258434023283"/>
    <m/>
    <n v="1272.9999999999998"/>
    <n v="0.01"/>
    <x v="28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19"/>
    <x v="4"/>
    <x v="5"/>
    <x v="155"/>
    <n v="231.69215332573165"/>
    <n v="20"/>
    <x v="128"/>
    <n v="0.21000000000000002"/>
    <n v="713.1008462557304"/>
    <m/>
    <n v="1272.9999999999998"/>
    <n v="0.01"/>
    <x v="11"/>
    <n v="-1.5066684660101952"/>
    <n v="-4.738765793786845"/>
    <n v="0"/>
    <n v="225.44671906593462"/>
    <n v="0.56504158803595284"/>
    <n v="0.65433082996002245"/>
    <n v="250"/>
    <n v="0.90178687626373844"/>
    <n v="230.18548485972147"/>
  </r>
  <r>
    <x v="0"/>
    <x v="4"/>
    <x v="5"/>
    <x v="156"/>
    <n v="267.92917072000699"/>
    <n v="20"/>
    <x v="129"/>
    <n v="0.51"/>
    <n v="1359.2653339335507"/>
    <m/>
    <n v="728.00000000000011"/>
    <n v="0.01"/>
    <x v="42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"/>
    <x v="4"/>
    <x v="5"/>
    <x v="156"/>
    <n v="267.92917072000699"/>
    <n v="20"/>
    <x v="129"/>
    <n v="0.52"/>
    <n v="1393.2011542659538"/>
    <m/>
    <n v="728.00000000000011"/>
    <n v="0.01"/>
    <x v="91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2"/>
    <x v="4"/>
    <x v="5"/>
    <x v="156"/>
    <n v="267.92917072000699"/>
    <n v="20"/>
    <x v="129"/>
    <n v="0.54"/>
    <n v="1442.2876915011373"/>
    <m/>
    <n v="728.00000000000011"/>
    <n v="0.01"/>
    <x v="128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3"/>
    <x v="4"/>
    <x v="5"/>
    <x v="156"/>
    <n v="267.92917072000699"/>
    <n v="20"/>
    <x v="129"/>
    <n v="0.56000000000000005"/>
    <n v="1496.6999438292767"/>
    <m/>
    <n v="728.00000000000011"/>
    <n v="0.01"/>
    <x v="7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4"/>
    <x v="4"/>
    <x v="5"/>
    <x v="156"/>
    <n v="267.92917072000699"/>
    <n v="20"/>
    <x v="129"/>
    <n v="0.59"/>
    <n v="1567.8228639173512"/>
    <m/>
    <n v="728.00000000000011"/>
    <n v="0.01"/>
    <x v="6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5"/>
    <x v="4"/>
    <x v="5"/>
    <x v="156"/>
    <n v="267.92917072000699"/>
    <n v="20"/>
    <x v="129"/>
    <n v="0.59"/>
    <n v="1570.8357519570243"/>
    <m/>
    <n v="728.00000000000011"/>
    <n v="0.01"/>
    <x v="6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6"/>
    <x v="4"/>
    <x v="5"/>
    <x v="156"/>
    <n v="267.92917072000699"/>
    <n v="20"/>
    <x v="129"/>
    <n v="0.56000000000000005"/>
    <n v="1490.1558752873495"/>
    <m/>
    <n v="728.00000000000011"/>
    <n v="0.01"/>
    <x v="7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7"/>
    <x v="4"/>
    <x v="5"/>
    <x v="156"/>
    <n v="267.92917072000699"/>
    <n v="20"/>
    <x v="129"/>
    <n v="0.53"/>
    <n v="1415.9715358531125"/>
    <m/>
    <n v="728.00000000000011"/>
    <n v="0.01"/>
    <x v="8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8"/>
    <x v="4"/>
    <x v="5"/>
    <x v="156"/>
    <n v="267.92917072000699"/>
    <n v="20"/>
    <x v="129"/>
    <n v="0.5"/>
    <n v="1323.8369837614266"/>
    <m/>
    <n v="728.00000000000011"/>
    <n v="0.01"/>
    <x v="127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9"/>
    <x v="4"/>
    <x v="5"/>
    <x v="156"/>
    <n v="267.92917072000699"/>
    <n v="20"/>
    <x v="129"/>
    <n v="0.45"/>
    <n v="1205.7499026625244"/>
    <m/>
    <n v="728.00000000000011"/>
    <n v="0.01"/>
    <x v="10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0"/>
    <x v="4"/>
    <x v="5"/>
    <x v="156"/>
    <n v="267.92917072000699"/>
    <n v="20"/>
    <x v="129"/>
    <n v="0.39"/>
    <n v="1044.4777111650033"/>
    <m/>
    <n v="728.00000000000011"/>
    <n v="0.01"/>
    <x v="52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1"/>
    <x v="4"/>
    <x v="5"/>
    <x v="156"/>
    <n v="267.92917072000699"/>
    <n v="20"/>
    <x v="129"/>
    <n v="0.33"/>
    <n v="879.52055349850195"/>
    <m/>
    <n v="728.00000000000011"/>
    <n v="0.01"/>
    <x v="54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2"/>
    <x v="4"/>
    <x v="5"/>
    <x v="156"/>
    <n v="267.92917072000699"/>
    <n v="20"/>
    <x v="129"/>
    <n v="0.28000000000000003"/>
    <n v="737.87594332941694"/>
    <m/>
    <n v="728.00000000000011"/>
    <n v="0.01"/>
    <x v="56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3"/>
    <x v="4"/>
    <x v="5"/>
    <x v="156"/>
    <n v="267.92917072000699"/>
    <n v="20"/>
    <x v="129"/>
    <n v="0.23"/>
    <n v="601.50888560058706"/>
    <m/>
    <n v="728.00000000000011"/>
    <n v="0.01"/>
    <x v="44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4"/>
    <x v="4"/>
    <x v="5"/>
    <x v="156"/>
    <n v="267.92917072000699"/>
    <n v="20"/>
    <x v="129"/>
    <n v="0.19"/>
    <n v="508.09623342641913"/>
    <m/>
    <n v="728.00000000000011"/>
    <n v="0.01"/>
    <x v="27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5"/>
    <x v="4"/>
    <x v="5"/>
    <x v="156"/>
    <n v="267.92917072000699"/>
    <n v="20"/>
    <x v="129"/>
    <n v="0.16"/>
    <n v="412.73875474865343"/>
    <m/>
    <n v="728.00000000000011"/>
    <n v="0.01"/>
    <x v="18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6"/>
    <x v="4"/>
    <x v="5"/>
    <x v="156"/>
    <n v="267.92917072000699"/>
    <n v="20"/>
    <x v="129"/>
    <n v="0.11"/>
    <n v="281.81307681791691"/>
    <m/>
    <n v="728.00000000000011"/>
    <n v="0.01"/>
    <x v="15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7"/>
    <x v="4"/>
    <x v="5"/>
    <x v="156"/>
    <n v="267.92917072000699"/>
    <n v="20"/>
    <x v="129"/>
    <n v="0.09"/>
    <n v="232.9583358637654"/>
    <m/>
    <n v="728.00000000000011"/>
    <n v="0.01"/>
    <x v="19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8"/>
    <x v="4"/>
    <x v="5"/>
    <x v="156"/>
    <n v="267.92917072000699"/>
    <n v="20"/>
    <x v="129"/>
    <n v="0.08"/>
    <n v="190.04904423320244"/>
    <m/>
    <n v="728.00000000000011"/>
    <n v="0.01"/>
    <x v="24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19"/>
    <x v="4"/>
    <x v="5"/>
    <x v="156"/>
    <n v="267.92917072000699"/>
    <n v="20"/>
    <x v="129"/>
    <n v="6.9999999999999993E-2"/>
    <n v="168.8075202425"/>
    <m/>
    <n v="728.00000000000011"/>
    <n v="0.01"/>
    <x v="20"/>
    <n v="-1.532546764574334"/>
    <n v="-4.738765793786845"/>
    <n v="0"/>
    <n v="261.65785816164583"/>
    <n v="0.43743557956883067"/>
    <n v="0.37338008784928889"/>
    <n v="300"/>
    <n v="0.87219286053881939"/>
    <n v="266.39662395543269"/>
  </r>
  <r>
    <x v="0"/>
    <x v="4"/>
    <x v="5"/>
    <x v="157"/>
    <n v="346.54932772504731"/>
    <n v="20"/>
    <x v="130"/>
    <n v="0.73"/>
    <n v="1483.6227926683018"/>
    <m/>
    <n v="1158"/>
    <n v="0.01"/>
    <x v="39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"/>
    <x v="4"/>
    <x v="5"/>
    <x v="157"/>
    <n v="346.54932772504731"/>
    <n v="20"/>
    <x v="130"/>
    <n v="0.76"/>
    <n v="1546.1965942295071"/>
    <m/>
    <n v="1158"/>
    <n v="0.01"/>
    <x v="38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2"/>
    <x v="4"/>
    <x v="5"/>
    <x v="157"/>
    <n v="346.54932772504731"/>
    <n v="20"/>
    <x v="130"/>
    <n v="0.79"/>
    <n v="1620.9474146409054"/>
    <m/>
    <n v="1158"/>
    <n v="0.01"/>
    <x v="144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3"/>
    <x v="4"/>
    <x v="5"/>
    <x v="157"/>
    <n v="346.54932772504731"/>
    <n v="20"/>
    <x v="130"/>
    <n v="0.83"/>
    <n v="1700.7033982033468"/>
    <m/>
    <n v="1158"/>
    <n v="0.01"/>
    <x v="115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4"/>
    <x v="4"/>
    <x v="5"/>
    <x v="157"/>
    <n v="346.54932772504731"/>
    <n v="20"/>
    <x v="130"/>
    <n v="0.88"/>
    <n v="1790.8167031866262"/>
    <m/>
    <n v="1158"/>
    <n v="0.01"/>
    <x v="41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5"/>
    <x v="4"/>
    <x v="5"/>
    <x v="157"/>
    <n v="346.54932772504731"/>
    <n v="20"/>
    <x v="130"/>
    <n v="0.87"/>
    <n v="1780.7633853652171"/>
    <m/>
    <n v="1158"/>
    <n v="0.01"/>
    <x v="1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6"/>
    <x v="4"/>
    <x v="5"/>
    <x v="157"/>
    <n v="346.54932772504731"/>
    <n v="20"/>
    <x v="130"/>
    <n v="0.81"/>
    <n v="1662.8780442879929"/>
    <m/>
    <n v="1158"/>
    <n v="0.01"/>
    <x v="140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7"/>
    <x v="4"/>
    <x v="5"/>
    <x v="157"/>
    <n v="346.54932772504731"/>
    <n v="20"/>
    <x v="130"/>
    <n v="0.77"/>
    <n v="1578.2058256362304"/>
    <m/>
    <n v="1158"/>
    <n v="0.01"/>
    <x v="155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8"/>
    <x v="4"/>
    <x v="5"/>
    <x v="157"/>
    <n v="346.54932772504731"/>
    <n v="20"/>
    <x v="130"/>
    <n v="0.74"/>
    <n v="1507.2820271978721"/>
    <m/>
    <n v="1158"/>
    <n v="0.01"/>
    <x v="35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9"/>
    <x v="4"/>
    <x v="5"/>
    <x v="157"/>
    <n v="346.54932772504731"/>
    <n v="20"/>
    <x v="130"/>
    <n v="0.7"/>
    <n v="1422.2394690293243"/>
    <m/>
    <n v="1158"/>
    <n v="0.01"/>
    <x v="90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0"/>
    <x v="4"/>
    <x v="5"/>
    <x v="157"/>
    <n v="346.54932772504731"/>
    <n v="20"/>
    <x v="130"/>
    <n v="0.64"/>
    <n v="1314.8329890866398"/>
    <m/>
    <n v="1158"/>
    <n v="0.01"/>
    <x v="5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1"/>
    <x v="4"/>
    <x v="5"/>
    <x v="157"/>
    <n v="346.54932772504731"/>
    <n v="20"/>
    <x v="130"/>
    <n v="0.59"/>
    <n v="1195.677403871199"/>
    <m/>
    <n v="1158"/>
    <n v="0.01"/>
    <x v="6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2"/>
    <x v="4"/>
    <x v="5"/>
    <x v="157"/>
    <n v="346.54932772504731"/>
    <n v="20"/>
    <x v="130"/>
    <n v="0.53"/>
    <n v="1070.7918483463347"/>
    <m/>
    <n v="1158"/>
    <n v="0.01"/>
    <x v="8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3"/>
    <x v="4"/>
    <x v="5"/>
    <x v="157"/>
    <n v="346.54932772504731"/>
    <n v="20"/>
    <x v="130"/>
    <n v="0.46"/>
    <n v="938.78058455216683"/>
    <m/>
    <n v="1158"/>
    <n v="0.01"/>
    <x v="119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4"/>
    <x v="4"/>
    <x v="5"/>
    <x v="157"/>
    <n v="346.54932772504731"/>
    <n v="20"/>
    <x v="130"/>
    <n v="0.4"/>
    <n v="812.54624497401528"/>
    <m/>
    <n v="1158"/>
    <n v="0.01"/>
    <x v="59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5"/>
    <x v="4"/>
    <x v="5"/>
    <x v="157"/>
    <n v="346.54932772504731"/>
    <n v="20"/>
    <x v="130"/>
    <n v="0.34"/>
    <n v="687.33403282030565"/>
    <m/>
    <n v="1158"/>
    <n v="0.01"/>
    <x v="60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6"/>
    <x v="4"/>
    <x v="5"/>
    <x v="157"/>
    <n v="346.54932772504731"/>
    <n v="20"/>
    <x v="130"/>
    <n v="0.25"/>
    <n v="495.12772372037642"/>
    <m/>
    <n v="1158"/>
    <n v="0.01"/>
    <x v="92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7"/>
    <x v="4"/>
    <x v="5"/>
    <x v="157"/>
    <n v="346.54932772504731"/>
    <n v="20"/>
    <x v="130"/>
    <n v="0.2"/>
    <n v="406.38991242509934"/>
    <m/>
    <n v="1158"/>
    <n v="0.01"/>
    <x v="49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8"/>
    <x v="4"/>
    <x v="5"/>
    <x v="157"/>
    <n v="346.54932772504731"/>
    <n v="20"/>
    <x v="130"/>
    <n v="0.16"/>
    <n v="326.24257687355049"/>
    <m/>
    <n v="1158"/>
    <n v="0.01"/>
    <x v="18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19"/>
    <x v="4"/>
    <x v="5"/>
    <x v="157"/>
    <n v="346.54932772504731"/>
    <n v="20"/>
    <x v="130"/>
    <n v="0.13"/>
    <n v="257.26469597652164"/>
    <m/>
    <n v="1158"/>
    <n v="0.01"/>
    <x v="16"/>
    <n v="-2.0404168331735031"/>
    <n v="-4.738765793786845"/>
    <n v="0"/>
    <n v="339.77014509808697"/>
    <n v="0.44596108291056558"/>
    <n v="0.31342870270666162"/>
    <n v="400"/>
    <n v="0.8494253627452174"/>
    <n v="344.50891089187382"/>
  </r>
  <r>
    <x v="0"/>
    <x v="4"/>
    <x v="5"/>
    <x v="158"/>
    <n v="437.2617080304039"/>
    <n v="20"/>
    <x v="131"/>
    <n v="0.55000000000000004"/>
    <n v="759.83692686624204"/>
    <m/>
    <n v="726"/>
    <n v="0.01"/>
    <x v="126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"/>
    <x v="4"/>
    <x v="5"/>
    <x v="158"/>
    <n v="437.2617080304039"/>
    <n v="20"/>
    <x v="131"/>
    <n v="0.55000000000000004"/>
    <n v="748.65834469148729"/>
    <m/>
    <n v="726"/>
    <n v="0.01"/>
    <x v="126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2"/>
    <x v="4"/>
    <x v="5"/>
    <x v="158"/>
    <n v="437.2617080304039"/>
    <n v="20"/>
    <x v="131"/>
    <n v="0.54"/>
    <n v="742.95080451881995"/>
    <m/>
    <n v="726"/>
    <n v="0.01"/>
    <x v="128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3"/>
    <x v="4"/>
    <x v="5"/>
    <x v="158"/>
    <n v="437.2617080304039"/>
    <n v="20"/>
    <x v="131"/>
    <n v="0.54"/>
    <n v="743.70168443164255"/>
    <m/>
    <n v="726"/>
    <n v="0.01"/>
    <x v="128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4"/>
    <x v="4"/>
    <x v="5"/>
    <x v="158"/>
    <n v="437.2617080304039"/>
    <n v="20"/>
    <x v="131"/>
    <n v="0.55000000000000004"/>
    <n v="755.42401196856008"/>
    <m/>
    <n v="726"/>
    <n v="0.01"/>
    <x v="126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5"/>
    <x v="4"/>
    <x v="5"/>
    <x v="158"/>
    <n v="437.2617080304039"/>
    <n v="20"/>
    <x v="131"/>
    <n v="0.51"/>
    <n v="702.12465264032483"/>
    <m/>
    <n v="726"/>
    <n v="0.01"/>
    <x v="42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6"/>
    <x v="4"/>
    <x v="5"/>
    <x v="158"/>
    <n v="437.2617080304039"/>
    <n v="20"/>
    <x v="131"/>
    <n v="0.45"/>
    <n v="616.5202813937259"/>
    <m/>
    <n v="726"/>
    <n v="0.01"/>
    <x v="10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7"/>
    <x v="4"/>
    <x v="5"/>
    <x v="158"/>
    <n v="437.2617080304039"/>
    <n v="20"/>
    <x v="131"/>
    <n v="0.41000000000000003"/>
    <n v="561.1196257183143"/>
    <m/>
    <n v="726"/>
    <n v="0.01"/>
    <x v="57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8"/>
    <x v="4"/>
    <x v="5"/>
    <x v="158"/>
    <n v="437.2617080304039"/>
    <n v="20"/>
    <x v="131"/>
    <n v="0.39"/>
    <n v="531.19487919897449"/>
    <m/>
    <n v="726"/>
    <n v="0.01"/>
    <x v="52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9"/>
    <x v="4"/>
    <x v="5"/>
    <x v="158"/>
    <n v="437.2617080304039"/>
    <n v="20"/>
    <x v="131"/>
    <n v="0.38"/>
    <n v="519.5486966145171"/>
    <m/>
    <n v="726"/>
    <n v="0.01"/>
    <x v="47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0"/>
    <x v="4"/>
    <x v="5"/>
    <x v="158"/>
    <n v="437.2617080304039"/>
    <n v="20"/>
    <x v="131"/>
    <n v="0.38"/>
    <n v="511.9281102501817"/>
    <m/>
    <n v="726"/>
    <n v="0.01"/>
    <x v="47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1"/>
    <x v="4"/>
    <x v="5"/>
    <x v="158"/>
    <n v="437.2617080304039"/>
    <n v="20"/>
    <x v="131"/>
    <n v="0.37"/>
    <n v="502.60543766874537"/>
    <m/>
    <n v="726"/>
    <n v="0.01"/>
    <x v="64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2"/>
    <x v="4"/>
    <x v="5"/>
    <x v="158"/>
    <n v="437.2617080304039"/>
    <n v="20"/>
    <x v="131"/>
    <n v="0.36"/>
    <n v="484.14803288728945"/>
    <m/>
    <n v="726"/>
    <n v="0.01"/>
    <x v="55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3"/>
    <x v="4"/>
    <x v="5"/>
    <x v="158"/>
    <n v="437.2617080304039"/>
    <n v="20"/>
    <x v="131"/>
    <n v="0.33"/>
    <n v="451.4565325950457"/>
    <m/>
    <n v="726"/>
    <n v="0.01"/>
    <x v="54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4"/>
    <x v="4"/>
    <x v="5"/>
    <x v="158"/>
    <n v="437.2617080304039"/>
    <n v="20"/>
    <x v="131"/>
    <n v="0.3"/>
    <n v="402.18479553405598"/>
    <m/>
    <n v="726"/>
    <n v="0.01"/>
    <x v="53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5"/>
    <x v="4"/>
    <x v="5"/>
    <x v="158"/>
    <n v="437.2617080304039"/>
    <n v="20"/>
    <x v="131"/>
    <n v="0.25"/>
    <n v="337.32080781998144"/>
    <m/>
    <n v="726"/>
    <n v="0.01"/>
    <x v="92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6"/>
    <x v="4"/>
    <x v="5"/>
    <x v="158"/>
    <n v="437.2617080304039"/>
    <n v="20"/>
    <x v="131"/>
    <n v="0.17"/>
    <n v="225.90969472495021"/>
    <m/>
    <n v="726"/>
    <n v="0.01"/>
    <x v="12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7"/>
    <x v="4"/>
    <x v="5"/>
    <x v="158"/>
    <n v="437.2617080304039"/>
    <n v="20"/>
    <x v="131"/>
    <n v="0.12"/>
    <n v="160.48350749563065"/>
    <m/>
    <n v="726"/>
    <n v="0.01"/>
    <x v="14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8"/>
    <x v="4"/>
    <x v="5"/>
    <x v="158"/>
    <n v="437.2617080304039"/>
    <n v="20"/>
    <x v="131"/>
    <n v="0.08"/>
    <n v="97.571778826030737"/>
    <m/>
    <n v="726"/>
    <n v="0.01"/>
    <x v="24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19"/>
    <x v="4"/>
    <x v="5"/>
    <x v="158"/>
    <n v="437.2617080304039"/>
    <n v="20"/>
    <x v="131"/>
    <n v="0.03"/>
    <n v="39.770464579733286"/>
    <m/>
    <n v="726"/>
    <n v="0.01"/>
    <x v="23"/>
    <n v="-2.2605107216466949"/>
    <n v="-4.738765793786845"/>
    <n v="0"/>
    <n v="430.26243151497033"/>
    <n v="0.33172605101687092"/>
    <n v="0.13273710113079401"/>
    <n v="500"/>
    <n v="0.86052486302994069"/>
    <n v="435.00119730875718"/>
  </r>
  <r>
    <x v="0"/>
    <x v="4"/>
    <x v="5"/>
    <x v="159"/>
    <n v="582.92398536178973"/>
    <n v="20"/>
    <x v="132"/>
    <n v="0.22"/>
    <n v="491.49957487075216"/>
    <m/>
    <n v="570.00000000000011"/>
    <n v="0.01"/>
    <x v="43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"/>
    <x v="4"/>
    <x v="5"/>
    <x v="159"/>
    <n v="582.92398536178973"/>
    <n v="20"/>
    <x v="132"/>
    <n v="0.24000000000000002"/>
    <n v="542.07093714057976"/>
    <m/>
    <n v="570.00000000000011"/>
    <n v="0.01"/>
    <x v="28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2"/>
    <x v="4"/>
    <x v="5"/>
    <x v="159"/>
    <n v="582.92398536178973"/>
    <n v="20"/>
    <x v="132"/>
    <n v="0.27"/>
    <n v="599.97327591264343"/>
    <m/>
    <n v="570.00000000000011"/>
    <n v="0.01"/>
    <x v="50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3"/>
    <x v="4"/>
    <x v="5"/>
    <x v="159"/>
    <n v="582.92398536178973"/>
    <n v="20"/>
    <x v="132"/>
    <n v="0.3"/>
    <n v="662.99052142482321"/>
    <m/>
    <n v="570.00000000000011"/>
    <n v="0.01"/>
    <x v="53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4"/>
    <x v="4"/>
    <x v="5"/>
    <x v="159"/>
    <n v="582.92398536178973"/>
    <n v="20"/>
    <x v="132"/>
    <n v="0.33"/>
    <n v="732.78916480751082"/>
    <m/>
    <n v="570.00000000000011"/>
    <n v="0.01"/>
    <x v="54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5"/>
    <x v="4"/>
    <x v="5"/>
    <x v="159"/>
    <n v="582.92398536178973"/>
    <n v="20"/>
    <x v="132"/>
    <n v="0.33"/>
    <n v="746.85709740151458"/>
    <m/>
    <n v="570.00000000000011"/>
    <n v="0.01"/>
    <x v="54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6"/>
    <x v="4"/>
    <x v="5"/>
    <x v="159"/>
    <n v="582.92398536178973"/>
    <n v="20"/>
    <x v="132"/>
    <n v="0.33"/>
    <n v="733.1215351752337"/>
    <m/>
    <n v="570.00000000000011"/>
    <n v="0.01"/>
    <x v="54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7"/>
    <x v="4"/>
    <x v="5"/>
    <x v="159"/>
    <n v="582.92398536178973"/>
    <n v="20"/>
    <x v="132"/>
    <n v="0.33"/>
    <n v="729.13676783172286"/>
    <m/>
    <n v="570.00000000000011"/>
    <n v="0.01"/>
    <x v="54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8"/>
    <x v="4"/>
    <x v="5"/>
    <x v="159"/>
    <n v="582.92398536178973"/>
    <n v="20"/>
    <x v="132"/>
    <n v="0.33"/>
    <n v="735.56614132868992"/>
    <m/>
    <n v="570.00000000000011"/>
    <n v="0.01"/>
    <x v="54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9"/>
    <x v="4"/>
    <x v="5"/>
    <x v="159"/>
    <n v="582.92398536178973"/>
    <n v="20"/>
    <x v="132"/>
    <n v="0.33"/>
    <n v="744.6924078882987"/>
    <m/>
    <n v="570.00000000000011"/>
    <n v="0.01"/>
    <x v="54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0"/>
    <x v="4"/>
    <x v="5"/>
    <x v="159"/>
    <n v="582.92398536178973"/>
    <n v="20"/>
    <x v="132"/>
    <n v="0.33"/>
    <n v="738.90296191620075"/>
    <m/>
    <n v="570.00000000000011"/>
    <n v="0.01"/>
    <x v="54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1"/>
    <x v="4"/>
    <x v="5"/>
    <x v="159"/>
    <n v="582.92398536178973"/>
    <n v="20"/>
    <x v="132"/>
    <n v="0.33"/>
    <n v="726.25764659663525"/>
    <m/>
    <n v="570.00000000000011"/>
    <n v="0.01"/>
    <x v="54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2"/>
    <x v="4"/>
    <x v="5"/>
    <x v="159"/>
    <n v="582.92398536178973"/>
    <n v="20"/>
    <x v="132"/>
    <n v="0.31"/>
    <n v="700.60544799055538"/>
    <m/>
    <n v="570.00000000000011"/>
    <n v="0.01"/>
    <x v="51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3"/>
    <x v="4"/>
    <x v="5"/>
    <x v="159"/>
    <n v="582.92398536178973"/>
    <n v="20"/>
    <x v="132"/>
    <n v="0.3"/>
    <n v="667.78453140174088"/>
    <m/>
    <n v="570.00000000000011"/>
    <n v="0.01"/>
    <x v="53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4"/>
    <x v="4"/>
    <x v="5"/>
    <x v="159"/>
    <n v="582.92398536178973"/>
    <n v="20"/>
    <x v="132"/>
    <n v="0.28000000000000003"/>
    <n v="620.42034163502956"/>
    <m/>
    <n v="570.00000000000011"/>
    <n v="0.01"/>
    <x v="56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5"/>
    <x v="4"/>
    <x v="5"/>
    <x v="159"/>
    <n v="582.92398536178973"/>
    <n v="20"/>
    <x v="132"/>
    <n v="0.26"/>
    <n v="577.47910743524619"/>
    <m/>
    <n v="570.00000000000011"/>
    <n v="0.01"/>
    <x v="61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6"/>
    <x v="4"/>
    <x v="5"/>
    <x v="159"/>
    <n v="582.92398536178973"/>
    <n v="20"/>
    <x v="132"/>
    <n v="0.25"/>
    <n v="546.99728250011117"/>
    <m/>
    <n v="570.00000000000011"/>
    <n v="0.01"/>
    <x v="92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7"/>
    <x v="4"/>
    <x v="5"/>
    <x v="159"/>
    <n v="582.92398536178973"/>
    <n v="20"/>
    <x v="132"/>
    <n v="0.23"/>
    <n v="500.03261197804733"/>
    <m/>
    <n v="570.00000000000011"/>
    <n v="0.01"/>
    <x v="44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8"/>
    <x v="4"/>
    <x v="5"/>
    <x v="159"/>
    <n v="582.92398536178973"/>
    <n v="20"/>
    <x v="132"/>
    <n v="0.21000000000000002"/>
    <n v="454.82152051002743"/>
    <m/>
    <n v="570.00000000000011"/>
    <n v="0.01"/>
    <x v="11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19"/>
    <x v="4"/>
    <x v="5"/>
    <x v="159"/>
    <n v="582.92398536178973"/>
    <n v="20"/>
    <x v="132"/>
    <n v="0.19"/>
    <n v="419.81316660389712"/>
    <m/>
    <n v="570.00000000000011"/>
    <n v="0.01"/>
    <x v="27"/>
    <n v="-1.7061503038319386"/>
    <n v="-4.738765793786845"/>
    <n v="0"/>
    <n v="576.4790692641709"/>
    <n v="0.4108791065395116"/>
    <n v="0.35671506251890855"/>
    <n v="750"/>
    <n v="0.76863875901889456"/>
    <n v="581.2178350579577"/>
  </r>
  <r>
    <x v="0"/>
    <x v="4"/>
    <x v="5"/>
    <x v="160"/>
    <n v="898.43318297330677"/>
    <n v="20"/>
    <x v="133"/>
    <n v="0.66"/>
    <n v="960.87742991535561"/>
    <m/>
    <n v="1093.0000000000002"/>
    <n v="0.01"/>
    <x v="146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"/>
    <x v="4"/>
    <x v="5"/>
    <x v="160"/>
    <n v="898.43318297330677"/>
    <n v="20"/>
    <x v="133"/>
    <n v="0.66"/>
    <n v="974.22054006610642"/>
    <m/>
    <n v="1093.0000000000002"/>
    <n v="0.01"/>
    <x v="146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2"/>
    <x v="4"/>
    <x v="5"/>
    <x v="160"/>
    <n v="898.43318297330677"/>
    <n v="20"/>
    <x v="133"/>
    <n v="0.69000000000000006"/>
    <n v="1012.2295084654736"/>
    <m/>
    <n v="1093.0000000000002"/>
    <n v="0.01"/>
    <x v="3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3"/>
    <x v="4"/>
    <x v="5"/>
    <x v="160"/>
    <n v="898.43318297330677"/>
    <n v="20"/>
    <x v="133"/>
    <n v="0.72"/>
    <n v="1052.1480085034862"/>
    <m/>
    <n v="1093.0000000000002"/>
    <n v="0.01"/>
    <x v="89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4"/>
    <x v="4"/>
    <x v="5"/>
    <x v="160"/>
    <n v="898.43318297330677"/>
    <n v="20"/>
    <x v="133"/>
    <n v="0.75"/>
    <n v="1094.2315119371722"/>
    <m/>
    <n v="1093.0000000000002"/>
    <n v="0.01"/>
    <x v="116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5"/>
    <x v="4"/>
    <x v="5"/>
    <x v="160"/>
    <n v="898.43318297330677"/>
    <n v="20"/>
    <x v="133"/>
    <n v="0.72"/>
    <n v="1055.4392893521635"/>
    <m/>
    <n v="1093.0000000000002"/>
    <n v="0.01"/>
    <x v="89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6"/>
    <x v="4"/>
    <x v="5"/>
    <x v="160"/>
    <n v="898.43318297330677"/>
    <n v="20"/>
    <x v="133"/>
    <n v="0.65"/>
    <n v="957.19972162713884"/>
    <m/>
    <n v="1093.0000000000002"/>
    <n v="0.01"/>
    <x v="4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7"/>
    <x v="4"/>
    <x v="5"/>
    <x v="160"/>
    <n v="898.43318297330677"/>
    <n v="20"/>
    <x v="133"/>
    <n v="0.61"/>
    <n v="889.17242891337924"/>
    <m/>
    <n v="1093.0000000000002"/>
    <n v="0.01"/>
    <x v="158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8"/>
    <x v="4"/>
    <x v="5"/>
    <x v="160"/>
    <n v="898.43318297330677"/>
    <n v="20"/>
    <x v="133"/>
    <n v="0.57000000000000006"/>
    <n v="840.7581170434579"/>
    <m/>
    <n v="1093.0000000000002"/>
    <n v="0.01"/>
    <x v="145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9"/>
    <x v="4"/>
    <x v="5"/>
    <x v="160"/>
    <n v="898.43318297330677"/>
    <n v="20"/>
    <x v="133"/>
    <n v="0.56000000000000005"/>
    <n v="826.35689537984717"/>
    <m/>
    <n v="1093.0000000000002"/>
    <n v="0.01"/>
    <x v="7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0"/>
    <x v="4"/>
    <x v="5"/>
    <x v="160"/>
    <n v="898.43318297330677"/>
    <n v="20"/>
    <x v="133"/>
    <n v="0.54"/>
    <n v="795.72453234843397"/>
    <m/>
    <n v="1093.0000000000002"/>
    <n v="0.01"/>
    <x v="128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1"/>
    <x v="4"/>
    <x v="5"/>
    <x v="160"/>
    <n v="898.43318297330677"/>
    <n v="20"/>
    <x v="133"/>
    <n v="0.52"/>
    <n v="768.26523319461899"/>
    <m/>
    <n v="1093.0000000000002"/>
    <n v="0.01"/>
    <x v="91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2"/>
    <x v="4"/>
    <x v="5"/>
    <x v="160"/>
    <n v="898.43318297330677"/>
    <n v="20"/>
    <x v="133"/>
    <n v="0.5"/>
    <n v="736.47821148637468"/>
    <m/>
    <n v="1093.0000000000002"/>
    <n v="0.01"/>
    <x v="127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3"/>
    <x v="4"/>
    <x v="5"/>
    <x v="160"/>
    <n v="898.43318297330677"/>
    <n v="20"/>
    <x v="133"/>
    <n v="0.49"/>
    <n v="712.84310644853372"/>
    <m/>
    <n v="1093.0000000000002"/>
    <n v="0.01"/>
    <x v="9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4"/>
    <x v="4"/>
    <x v="5"/>
    <x v="160"/>
    <n v="898.43318297330677"/>
    <n v="20"/>
    <x v="133"/>
    <n v="0.45"/>
    <n v="660.81830356996306"/>
    <m/>
    <n v="1093.0000000000002"/>
    <n v="0.01"/>
    <x v="10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5"/>
    <x v="4"/>
    <x v="5"/>
    <x v="160"/>
    <n v="898.43318297330677"/>
    <n v="20"/>
    <x v="133"/>
    <n v="0.42"/>
    <n v="608.68355945348287"/>
    <m/>
    <n v="1093.0000000000002"/>
    <n v="0.01"/>
    <x v="31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6"/>
    <x v="4"/>
    <x v="5"/>
    <x v="160"/>
    <n v="898.43318297330677"/>
    <n v="20"/>
    <x v="133"/>
    <n v="0.41000000000000003"/>
    <n v="591.83330979178129"/>
    <m/>
    <n v="1093.0000000000002"/>
    <n v="0.01"/>
    <x v="57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7"/>
    <x v="4"/>
    <x v="5"/>
    <x v="160"/>
    <n v="898.43318297330677"/>
    <n v="20"/>
    <x v="133"/>
    <n v="0.37"/>
    <n v="541.25064010655649"/>
    <m/>
    <n v="1093.0000000000002"/>
    <n v="0.01"/>
    <x v="64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8"/>
    <x v="4"/>
    <x v="5"/>
    <x v="160"/>
    <n v="898.43318297330677"/>
    <n v="20"/>
    <x v="133"/>
    <n v="0.33"/>
    <n v="482.47668200209773"/>
    <m/>
    <n v="1093.0000000000002"/>
    <n v="0.01"/>
    <x v="54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19"/>
    <x v="4"/>
    <x v="5"/>
    <x v="160"/>
    <n v="898.43318297330677"/>
    <n v="20"/>
    <x v="133"/>
    <n v="0.31"/>
    <n v="447.02752835684862"/>
    <m/>
    <n v="1093.0000000000002"/>
    <n v="0.01"/>
    <x v="51"/>
    <n v="-3.5819461178665333"/>
    <n v="-4.738765793786845"/>
    <n v="0"/>
    <n v="890.11247106165342"/>
    <n v="0.56217751143157035"/>
    <n v="0.16213362274430956"/>
    <n v="1000"/>
    <n v="0.89011247106165348"/>
    <n v="894.85123685544022"/>
  </r>
  <r>
    <x v="0"/>
    <x v="4"/>
    <x v="5"/>
    <x v="161"/>
    <n v="3971.4744137771268"/>
    <n v="20"/>
    <x v="134"/>
    <n v="0.82000000000000006"/>
    <n v="2511.2940274786952"/>
    <m/>
    <n v="966.99999999999977"/>
    <n v="0.01"/>
    <x v="82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"/>
    <x v="4"/>
    <x v="5"/>
    <x v="161"/>
    <n v="3971.4744137771268"/>
    <n v="20"/>
    <x v="134"/>
    <n v="0.84"/>
    <n v="2562.0328408842774"/>
    <m/>
    <n v="966.99999999999977"/>
    <n v="0.01"/>
    <x v="93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2"/>
    <x v="4"/>
    <x v="5"/>
    <x v="161"/>
    <n v="3971.4744137771268"/>
    <n v="20"/>
    <x v="134"/>
    <n v="0.86"/>
    <n v="2616.9686965998117"/>
    <m/>
    <n v="966.99999999999977"/>
    <n v="0.01"/>
    <x v="94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3"/>
    <x v="4"/>
    <x v="5"/>
    <x v="161"/>
    <n v="3971.4744137771268"/>
    <n v="20"/>
    <x v="134"/>
    <n v="0.87"/>
    <n v="2674.4268888077663"/>
    <m/>
    <n v="966.99999999999977"/>
    <n v="0.01"/>
    <x v="1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4"/>
    <x v="4"/>
    <x v="5"/>
    <x v="161"/>
    <n v="3971.4744137771268"/>
    <n v="20"/>
    <x v="134"/>
    <n v="0.88"/>
    <n v="2686.660634811702"/>
    <m/>
    <n v="966.99999999999977"/>
    <n v="0.01"/>
    <x v="41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5"/>
    <x v="4"/>
    <x v="5"/>
    <x v="161"/>
    <n v="3971.4744137771268"/>
    <n v="20"/>
    <x v="134"/>
    <n v="0.83"/>
    <n v="2523.7595585029208"/>
    <m/>
    <n v="966.99999999999977"/>
    <n v="0.01"/>
    <x v="115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6"/>
    <x v="4"/>
    <x v="5"/>
    <x v="161"/>
    <n v="3971.4744137771268"/>
    <n v="20"/>
    <x v="134"/>
    <n v="0.72"/>
    <n v="2213.5396005275211"/>
    <m/>
    <n v="966.99999999999977"/>
    <n v="0.01"/>
    <x v="89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7"/>
    <x v="4"/>
    <x v="5"/>
    <x v="161"/>
    <n v="3971.4744137771268"/>
    <n v="20"/>
    <x v="134"/>
    <n v="0.62"/>
    <n v="1891.9594324550408"/>
    <m/>
    <n v="966.99999999999977"/>
    <n v="0.01"/>
    <x v="34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8"/>
    <x v="4"/>
    <x v="5"/>
    <x v="161"/>
    <n v="3971.4744137771268"/>
    <n v="20"/>
    <x v="134"/>
    <n v="0.54"/>
    <n v="1633.6375140379366"/>
    <m/>
    <n v="966.99999999999977"/>
    <n v="0.01"/>
    <x v="128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9"/>
    <x v="4"/>
    <x v="5"/>
    <x v="161"/>
    <n v="3971.4744137771268"/>
    <n v="20"/>
    <x v="134"/>
    <n v="0.47000000000000003"/>
    <n v="1419.6597122149863"/>
    <m/>
    <n v="966.99999999999977"/>
    <n v="0.01"/>
    <x v="58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0"/>
    <x v="4"/>
    <x v="5"/>
    <x v="161"/>
    <n v="3971.4744137771268"/>
    <n v="20"/>
    <x v="134"/>
    <n v="0.39"/>
    <n v="1197.4801274094666"/>
    <m/>
    <n v="966.99999999999977"/>
    <n v="0.01"/>
    <x v="52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1"/>
    <x v="4"/>
    <x v="5"/>
    <x v="161"/>
    <n v="3971.4744137771268"/>
    <n v="20"/>
    <x v="134"/>
    <n v="0.34"/>
    <n v="1035.3778211430345"/>
    <m/>
    <n v="966.99999999999977"/>
    <n v="0.01"/>
    <x v="60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2"/>
    <x v="4"/>
    <x v="5"/>
    <x v="161"/>
    <n v="3971.4744137771268"/>
    <n v="20"/>
    <x v="134"/>
    <n v="0.29000000000000004"/>
    <n v="883.04869082145194"/>
    <m/>
    <n v="966.99999999999977"/>
    <n v="0.01"/>
    <x v="29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3"/>
    <x v="4"/>
    <x v="5"/>
    <x v="161"/>
    <n v="3971.4744137771268"/>
    <n v="20"/>
    <x v="134"/>
    <n v="0.26"/>
    <n v="773.2564982382944"/>
    <m/>
    <n v="966.99999999999977"/>
    <n v="0.01"/>
    <x v="61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4"/>
    <x v="4"/>
    <x v="5"/>
    <x v="161"/>
    <n v="3971.4744137771268"/>
    <n v="20"/>
    <x v="134"/>
    <n v="0.23"/>
    <n v="686.80966985005159"/>
    <m/>
    <n v="966.99999999999977"/>
    <n v="0.01"/>
    <x v="44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5"/>
    <x v="4"/>
    <x v="5"/>
    <x v="161"/>
    <n v="3971.4744137771268"/>
    <n v="20"/>
    <x v="134"/>
    <n v="0.2"/>
    <n v="600.86958209840384"/>
    <m/>
    <n v="966.99999999999977"/>
    <n v="0.01"/>
    <x v="49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6"/>
    <x v="4"/>
    <x v="5"/>
    <x v="161"/>
    <n v="3971.4744137771268"/>
    <n v="20"/>
    <x v="134"/>
    <n v="0.14000000000000001"/>
    <n v="420.93454796015089"/>
    <m/>
    <n v="966.99999999999977"/>
    <n v="0.01"/>
    <x v="17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7"/>
    <x v="4"/>
    <x v="5"/>
    <x v="161"/>
    <n v="3971.4744137771268"/>
    <n v="20"/>
    <x v="134"/>
    <n v="0.14000000000000001"/>
    <n v="400.29488901481233"/>
    <m/>
    <n v="966.99999999999977"/>
    <n v="0.01"/>
    <x v="17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8"/>
    <x v="4"/>
    <x v="5"/>
    <x v="161"/>
    <n v="3971.4744137771268"/>
    <n v="20"/>
    <x v="134"/>
    <n v="0.12"/>
    <n v="353.85048280994693"/>
    <m/>
    <n v="966.99999999999977"/>
    <n v="0.01"/>
    <x v="14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19"/>
    <x v="4"/>
    <x v="5"/>
    <x v="161"/>
    <n v="3971.4744137771268"/>
    <n v="20"/>
    <x v="134"/>
    <n v="0.11"/>
    <n v="333.70147349424468"/>
    <m/>
    <n v="966.99999999999977"/>
    <n v="0.01"/>
    <x v="15"/>
    <n v="-1.6967263287430301"/>
    <n v="-4.738765793786845"/>
    <n v="0"/>
    <n v="3965.0389216545968"/>
    <n v="0.55439276007488147"/>
    <n v="0.3225127359381163"/>
    <n v="9999"/>
    <n v="0.3965435465201117"/>
    <n v="3969.7776874483839"/>
  </r>
  <r>
    <x v="0"/>
    <x v="5"/>
    <x v="0"/>
    <x v="162"/>
    <n v="-146.05382921790644"/>
    <n v="20"/>
    <x v="135"/>
    <n v="8.879999999999999"/>
    <n v="49727.064849958915"/>
    <m/>
    <n v="9825.9999999999982"/>
    <n v="0.1"/>
    <x v="125"/>
    <n v="-1.3538963336638661"/>
    <n v="-4.738765793786845"/>
    <n v="-5.1927648842535126"/>
    <n v="0"/>
    <n v="0.56798860083730884"/>
    <n v="0.7432314008015769"/>
    <n v="10"/>
    <n v="0"/>
    <n v="0"/>
  </r>
  <r>
    <x v="1"/>
    <x v="5"/>
    <x v="0"/>
    <x v="162"/>
    <n v="-146.05382921790644"/>
    <n v="20"/>
    <x v="135"/>
    <n v="7.41"/>
    <n v="41496.964409654822"/>
    <m/>
    <n v="9825.9999999999982"/>
    <n v="0.1"/>
    <x v="35"/>
    <n v="-1.3538963336638661"/>
    <n v="-4.738765793786845"/>
    <n v="-5.1927648842535126"/>
    <n v="0"/>
    <n v="0.56798860083730884"/>
    <n v="0.7432314008015769"/>
    <n v="10"/>
    <n v="0"/>
    <n v="0"/>
  </r>
  <r>
    <x v="2"/>
    <x v="5"/>
    <x v="0"/>
    <x v="162"/>
    <n v="-146.05382921790644"/>
    <n v="20"/>
    <x v="135"/>
    <n v="6.81"/>
    <n v="38142.590474437216"/>
    <m/>
    <n v="9825.9999999999982"/>
    <n v="0.1"/>
    <x v="40"/>
    <n v="-1.3538963336638661"/>
    <n v="-4.738765793786845"/>
    <n v="-5.1927648842535126"/>
    <n v="0"/>
    <n v="0.56798860083730884"/>
    <n v="0.7432314008015769"/>
    <n v="10"/>
    <n v="0"/>
    <n v="0"/>
  </r>
  <r>
    <x v="3"/>
    <x v="5"/>
    <x v="0"/>
    <x v="162"/>
    <n v="-146.05382921790644"/>
    <n v="20"/>
    <x v="135"/>
    <n v="6.56"/>
    <n v="36722.091676090888"/>
    <m/>
    <n v="9825.9999999999982"/>
    <n v="0.1"/>
    <x v="146"/>
    <n v="-1.3538963336638661"/>
    <n v="-4.738765793786845"/>
    <n v="-5.1927648842535126"/>
    <n v="0"/>
    <n v="0.56798860083730884"/>
    <n v="0.7432314008015769"/>
    <n v="10"/>
    <n v="0"/>
    <n v="0"/>
  </r>
  <r>
    <x v="4"/>
    <x v="5"/>
    <x v="0"/>
    <x v="162"/>
    <n v="-146.05382921790644"/>
    <n v="20"/>
    <x v="135"/>
    <n v="6.58"/>
    <n v="36817.602190822065"/>
    <m/>
    <n v="9825.9999999999982"/>
    <n v="0.1"/>
    <x v="146"/>
    <n v="-1.3538963336638661"/>
    <n v="-4.738765793786845"/>
    <n v="-5.1927648842535126"/>
    <n v="0"/>
    <n v="0.56798860083730884"/>
    <n v="0.7432314008015769"/>
    <n v="10"/>
    <n v="0"/>
    <n v="0"/>
  </r>
  <r>
    <x v="5"/>
    <x v="5"/>
    <x v="0"/>
    <x v="162"/>
    <n v="-146.05382921790644"/>
    <n v="20"/>
    <x v="135"/>
    <n v="6.38"/>
    <n v="35711.299292571777"/>
    <m/>
    <n v="9825.9999999999982"/>
    <n v="0.1"/>
    <x v="5"/>
    <n v="-1.3538963336638661"/>
    <n v="-4.738765793786845"/>
    <n v="-5.1927648842535126"/>
    <n v="0"/>
    <n v="0.56798860083730884"/>
    <n v="0.7432314008015769"/>
    <n v="10"/>
    <n v="0"/>
    <n v="0"/>
  </r>
  <r>
    <x v="6"/>
    <x v="5"/>
    <x v="0"/>
    <x v="162"/>
    <n v="-146.05382921790644"/>
    <n v="20"/>
    <x v="135"/>
    <n v="5.99"/>
    <n v="33529.38139055339"/>
    <m/>
    <n v="9825.9999999999982"/>
    <n v="0.1"/>
    <x v="149"/>
    <n v="-1.3538963336638661"/>
    <n v="-4.738765793786845"/>
    <n v="-5.1927648842535126"/>
    <n v="0"/>
    <n v="0.56798860083730884"/>
    <n v="0.7432314008015769"/>
    <n v="10"/>
    <n v="0"/>
    <n v="0"/>
  </r>
  <r>
    <x v="7"/>
    <x v="5"/>
    <x v="0"/>
    <x v="162"/>
    <n v="-146.05382921790644"/>
    <n v="20"/>
    <x v="135"/>
    <n v="5.67"/>
    <n v="31716.931551973212"/>
    <m/>
    <n v="9825.9999999999982"/>
    <n v="0.1"/>
    <x v="145"/>
    <n v="-1.3538963336638661"/>
    <n v="-4.738765793786845"/>
    <n v="-5.1927648842535126"/>
    <n v="0"/>
    <n v="0.56798860083730884"/>
    <n v="0.7432314008015769"/>
    <n v="10"/>
    <n v="0"/>
    <n v="0"/>
  </r>
  <r>
    <x v="8"/>
    <x v="5"/>
    <x v="0"/>
    <x v="162"/>
    <n v="-146.05382921790644"/>
    <n v="20"/>
    <x v="135"/>
    <n v="5.29"/>
    <n v="29622.756969683353"/>
    <m/>
    <n v="9825.9999999999982"/>
    <n v="0.1"/>
    <x v="8"/>
    <n v="-1.3538963336638661"/>
    <n v="-4.738765793786845"/>
    <n v="-5.1927648842535126"/>
    <n v="0"/>
    <n v="0.56798860083730884"/>
    <n v="0.7432314008015769"/>
    <n v="10"/>
    <n v="0"/>
    <n v="0"/>
  </r>
  <r>
    <x v="9"/>
    <x v="5"/>
    <x v="0"/>
    <x v="162"/>
    <n v="-146.05382921790644"/>
    <n v="20"/>
    <x v="135"/>
    <n v="4.91"/>
    <n v="27505.712738201102"/>
    <m/>
    <n v="9825.9999999999982"/>
    <n v="0.1"/>
    <x v="9"/>
    <n v="-1.3538963336638661"/>
    <n v="-4.738765793786845"/>
    <n v="-5.1927648842535126"/>
    <n v="0"/>
    <n v="0.56798860083730884"/>
    <n v="0.7432314008015769"/>
    <n v="10"/>
    <n v="0"/>
    <n v="0"/>
  </r>
  <r>
    <x v="10"/>
    <x v="5"/>
    <x v="0"/>
    <x v="162"/>
    <n v="-146.05382921790644"/>
    <n v="20"/>
    <x v="135"/>
    <n v="4.43"/>
    <n v="24795.489261571031"/>
    <m/>
    <n v="9825.9999999999982"/>
    <n v="0.1"/>
    <x v="63"/>
    <n v="-1.3538963336638661"/>
    <n v="-4.738765793786845"/>
    <n v="-5.1927648842535126"/>
    <n v="0"/>
    <n v="0.56798860083730884"/>
    <n v="0.7432314008015769"/>
    <n v="10"/>
    <n v="0"/>
    <n v="0"/>
  </r>
  <r>
    <x v="11"/>
    <x v="5"/>
    <x v="0"/>
    <x v="162"/>
    <n v="-146.05382921790644"/>
    <n v="20"/>
    <x v="135"/>
    <n v="4.05"/>
    <n v="22645.112644556066"/>
    <m/>
    <n v="9825.9999999999982"/>
    <n v="0.1"/>
    <x v="57"/>
    <n v="-1.3538963336638661"/>
    <n v="-4.738765793786845"/>
    <n v="-5.1927648842535126"/>
    <n v="0"/>
    <n v="0.56798860083730884"/>
    <n v="0.7432314008015769"/>
    <n v="10"/>
    <n v="0"/>
    <n v="0"/>
  </r>
  <r>
    <x v="12"/>
    <x v="5"/>
    <x v="0"/>
    <x v="162"/>
    <n v="-146.05382921790644"/>
    <n v="20"/>
    <x v="135"/>
    <n v="3.82"/>
    <n v="21352.221778229894"/>
    <m/>
    <n v="9825.9999999999982"/>
    <n v="0.1"/>
    <x v="47"/>
    <n v="-1.3538963336638661"/>
    <n v="-4.738765793786845"/>
    <n v="-5.1927648842535126"/>
    <n v="0"/>
    <n v="0.56798860083730884"/>
    <n v="0.7432314008015769"/>
    <n v="10"/>
    <n v="0"/>
    <n v="0"/>
  </r>
  <r>
    <x v="13"/>
    <x v="5"/>
    <x v="0"/>
    <x v="162"/>
    <n v="-146.05382921790644"/>
    <n v="20"/>
    <x v="135"/>
    <n v="3.59"/>
    <n v="20066.685749355191"/>
    <m/>
    <n v="9825.9999999999982"/>
    <n v="0.1"/>
    <x v="55"/>
    <n v="-1.3538963336638661"/>
    <n v="-4.738765793786845"/>
    <n v="-5.1927648842535126"/>
    <n v="0"/>
    <n v="0.56798860083730884"/>
    <n v="0.7432314008015769"/>
    <n v="10"/>
    <n v="0"/>
    <n v="0"/>
  </r>
  <r>
    <x v="14"/>
    <x v="5"/>
    <x v="0"/>
    <x v="162"/>
    <n v="-146.05382921790644"/>
    <n v="20"/>
    <x v="135"/>
    <n v="3.2399999999999998"/>
    <n v="18103.966938577247"/>
    <m/>
    <n v="9825.9999999999982"/>
    <n v="0.1"/>
    <x v="120"/>
    <n v="-1.3538963336638661"/>
    <n v="-4.738765793786845"/>
    <n v="-5.1927648842535126"/>
    <n v="0"/>
    <n v="0.56798860083730884"/>
    <n v="0.7432314008015769"/>
    <n v="10"/>
    <n v="0"/>
    <n v="0"/>
  </r>
  <r>
    <x v="15"/>
    <x v="5"/>
    <x v="0"/>
    <x v="162"/>
    <n v="-146.05382921790644"/>
    <n v="20"/>
    <x v="135"/>
    <n v="3.2399999999999998"/>
    <n v="18124.190676116861"/>
    <m/>
    <n v="9825.9999999999982"/>
    <n v="0.1"/>
    <x v="120"/>
    <n v="-1.3538963336638661"/>
    <n v="-4.738765793786845"/>
    <n v="-5.1927648842535126"/>
    <n v="0"/>
    <n v="0.56798860083730884"/>
    <n v="0.7432314008015769"/>
    <n v="10"/>
    <n v="0"/>
    <n v="0"/>
  </r>
  <r>
    <x v="16"/>
    <x v="5"/>
    <x v="0"/>
    <x v="162"/>
    <n v="-146.05382921790644"/>
    <n v="20"/>
    <x v="135"/>
    <n v="3.0199999999999996"/>
    <n v="16905.696087417065"/>
    <m/>
    <n v="9825.9999999999982"/>
    <n v="0.1"/>
    <x v="53"/>
    <n v="-1.3538963336638661"/>
    <n v="-4.738765793786845"/>
    <n v="-5.1927648842535126"/>
    <n v="0"/>
    <n v="0.56798860083730884"/>
    <n v="0.7432314008015769"/>
    <n v="10"/>
    <n v="0"/>
    <n v="0"/>
  </r>
  <r>
    <x v="17"/>
    <x v="5"/>
    <x v="0"/>
    <x v="162"/>
    <n v="-146.05382921790644"/>
    <n v="20"/>
    <x v="135"/>
    <n v="3.0199999999999996"/>
    <n v="16893.817286363847"/>
    <m/>
    <n v="9825.9999999999982"/>
    <n v="0.1"/>
    <x v="53"/>
    <n v="-1.3538963336638661"/>
    <n v="-4.738765793786845"/>
    <n v="-5.1927648842535126"/>
    <n v="0"/>
    <n v="0.56798860083730884"/>
    <n v="0.7432314008015769"/>
    <n v="10"/>
    <n v="0"/>
    <n v="0"/>
  </r>
  <r>
    <x v="18"/>
    <x v="5"/>
    <x v="0"/>
    <x v="162"/>
    <n v="-146.05382921790644"/>
    <n v="20"/>
    <x v="135"/>
    <n v="2.75"/>
    <n v="15387.308758295894"/>
    <m/>
    <n v="9825.9999999999982"/>
    <n v="0.1"/>
    <x v="56"/>
    <n v="-1.3538963336638661"/>
    <n v="-4.738765793786845"/>
    <n v="-5.1927648842535126"/>
    <n v="0"/>
    <n v="0.56798860083730884"/>
    <n v="0.7432314008015769"/>
    <n v="10"/>
    <n v="0"/>
    <n v="0"/>
  </r>
  <r>
    <x v="19"/>
    <x v="5"/>
    <x v="0"/>
    <x v="162"/>
    <n v="-146.05382921790644"/>
    <n v="20"/>
    <x v="135"/>
    <n v="2.6199999999999997"/>
    <n v="14650.204977413126"/>
    <m/>
    <n v="9825.9999999999982"/>
    <n v="0.1"/>
    <x v="61"/>
    <n v="-1.3538963336638661"/>
    <n v="-4.738765793786845"/>
    <n v="-5.1927648842535126"/>
    <n v="0"/>
    <n v="0.56798860083730884"/>
    <n v="0.7432314008015769"/>
    <n v="10"/>
    <n v="0"/>
    <n v="0"/>
  </r>
  <r>
    <x v="0"/>
    <x v="5"/>
    <x v="0"/>
    <x v="163"/>
    <n v="15.893550968357115"/>
    <n v="20"/>
    <x v="136"/>
    <n v="2.15"/>
    <n v="9979.3951831017457"/>
    <m/>
    <n v="2358"/>
    <n v="0.1"/>
    <x v="43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"/>
    <x v="5"/>
    <x v="0"/>
    <x v="163"/>
    <n v="15.893550968357115"/>
    <n v="20"/>
    <x v="136"/>
    <n v="1.82"/>
    <n v="8444.9777117260492"/>
    <m/>
    <n v="2358"/>
    <n v="0.1"/>
    <x v="45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2"/>
    <x v="5"/>
    <x v="0"/>
    <x v="163"/>
    <n v="15.893550968357115"/>
    <n v="20"/>
    <x v="136"/>
    <n v="1.71"/>
    <n v="7912.4529433637263"/>
    <m/>
    <n v="2358"/>
    <n v="0.1"/>
    <x v="12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3"/>
    <x v="5"/>
    <x v="0"/>
    <x v="163"/>
    <n v="15.893550968357115"/>
    <n v="20"/>
    <x v="136"/>
    <n v="1.64"/>
    <n v="7612.351632288246"/>
    <m/>
    <n v="2358"/>
    <n v="0.1"/>
    <x v="18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4"/>
    <x v="5"/>
    <x v="0"/>
    <x v="163"/>
    <n v="15.893550968357115"/>
    <n v="20"/>
    <x v="136"/>
    <n v="1.54"/>
    <n v="7115.7501177088516"/>
    <m/>
    <n v="2358"/>
    <n v="0.1"/>
    <x v="13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5"/>
    <x v="5"/>
    <x v="0"/>
    <x v="163"/>
    <n v="15.893550968357115"/>
    <n v="20"/>
    <x v="136"/>
    <n v="1.5"/>
    <n v="6941.2035185716404"/>
    <m/>
    <n v="2358"/>
    <n v="0.1"/>
    <x v="13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6"/>
    <x v="5"/>
    <x v="0"/>
    <x v="163"/>
    <n v="15.893550968357115"/>
    <n v="20"/>
    <x v="136"/>
    <n v="1.37"/>
    <n v="6329.0940691890573"/>
    <m/>
    <n v="2358"/>
    <n v="0.1"/>
    <x v="17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7"/>
    <x v="5"/>
    <x v="0"/>
    <x v="163"/>
    <n v="15.893550968357115"/>
    <n v="20"/>
    <x v="136"/>
    <n v="1.31"/>
    <n v="6059.4874865948568"/>
    <m/>
    <n v="2358"/>
    <n v="0.1"/>
    <x v="16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8"/>
    <x v="5"/>
    <x v="0"/>
    <x v="163"/>
    <n v="15.893550968357115"/>
    <n v="20"/>
    <x v="136"/>
    <n v="1.22"/>
    <n v="5636.641701487214"/>
    <m/>
    <n v="2358"/>
    <n v="0.1"/>
    <x v="14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9"/>
    <x v="5"/>
    <x v="0"/>
    <x v="163"/>
    <n v="15.893550968357115"/>
    <n v="20"/>
    <x v="136"/>
    <n v="1.1599999999999999"/>
    <n v="5346.7686060193018"/>
    <m/>
    <n v="2358"/>
    <n v="0.1"/>
    <x v="14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0"/>
    <x v="5"/>
    <x v="0"/>
    <x v="163"/>
    <n v="15.893550968357115"/>
    <n v="20"/>
    <x v="136"/>
    <n v="1.01"/>
    <n v="4645.183898623035"/>
    <m/>
    <n v="2358"/>
    <n v="0.1"/>
    <x v="46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1"/>
    <x v="5"/>
    <x v="0"/>
    <x v="163"/>
    <n v="15.893550968357115"/>
    <n v="20"/>
    <x v="136"/>
    <n v="0.94000000000000006"/>
    <n v="4331.9333724421531"/>
    <m/>
    <n v="2358"/>
    <n v="0.1"/>
    <x v="19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2"/>
    <x v="5"/>
    <x v="0"/>
    <x v="163"/>
    <n v="15.893550968357115"/>
    <n v="20"/>
    <x v="136"/>
    <n v="0.9"/>
    <n v="4138.9099306892513"/>
    <m/>
    <n v="2358"/>
    <n v="0.1"/>
    <x v="19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3"/>
    <x v="5"/>
    <x v="0"/>
    <x v="163"/>
    <n v="15.893550968357115"/>
    <n v="20"/>
    <x v="136"/>
    <n v="0.87"/>
    <n v="4009.3393070588927"/>
    <m/>
    <n v="2358"/>
    <n v="0.1"/>
    <x v="19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4"/>
    <x v="5"/>
    <x v="0"/>
    <x v="163"/>
    <n v="15.893550968357115"/>
    <n v="20"/>
    <x v="136"/>
    <n v="0.77"/>
    <n v="3571.9480924476361"/>
    <m/>
    <n v="2358"/>
    <n v="0.1"/>
    <x v="24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5"/>
    <x v="5"/>
    <x v="0"/>
    <x v="163"/>
    <n v="15.893550968357115"/>
    <n v="20"/>
    <x v="136"/>
    <n v="0.79"/>
    <n v="3651.6605716373329"/>
    <m/>
    <n v="2358"/>
    <n v="0.1"/>
    <x v="24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6"/>
    <x v="5"/>
    <x v="0"/>
    <x v="163"/>
    <n v="15.893550968357115"/>
    <n v="20"/>
    <x v="136"/>
    <n v="0.76"/>
    <n v="3517.9335786860761"/>
    <m/>
    <n v="2358"/>
    <n v="0.1"/>
    <x v="24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7"/>
    <x v="5"/>
    <x v="0"/>
    <x v="163"/>
    <n v="15.893550968357115"/>
    <n v="20"/>
    <x v="136"/>
    <n v="0.79"/>
    <n v="3628.428651817801"/>
    <m/>
    <n v="2358"/>
    <n v="0.1"/>
    <x v="24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8"/>
    <x v="5"/>
    <x v="0"/>
    <x v="163"/>
    <n v="15.893550968357115"/>
    <n v="20"/>
    <x v="136"/>
    <n v="0.68"/>
    <n v="3154.9115631784744"/>
    <m/>
    <n v="2358"/>
    <n v="0.1"/>
    <x v="20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19"/>
    <x v="5"/>
    <x v="0"/>
    <x v="163"/>
    <n v="15.893550968357115"/>
    <n v="20"/>
    <x v="136"/>
    <n v="0.65"/>
    <n v="3016.2519276215053"/>
    <m/>
    <n v="2358"/>
    <n v="0.1"/>
    <x v="20"/>
    <n v="-2.1083406345167028"/>
    <n v="-4.738765793786845"/>
    <n v="-5.2682093143387956"/>
    <n v="3.7782352257147718"/>
    <n v="0.73312613426886863"/>
    <n v="0.46606891568397923"/>
    <n v="20"/>
    <n v="0.18891176128573858"/>
    <n v="8.517001019501615"/>
  </r>
  <r>
    <x v="0"/>
    <x v="5"/>
    <x v="0"/>
    <x v="164"/>
    <n v="28.069827811154212"/>
    <n v="20"/>
    <x v="137"/>
    <n v="8.07"/>
    <n v="33302.78781002196"/>
    <m/>
    <n v="8352.9999999999982"/>
    <n v="0.1"/>
    <x v="140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"/>
    <x v="5"/>
    <x v="0"/>
    <x v="164"/>
    <n v="28.069827811154212"/>
    <n v="20"/>
    <x v="137"/>
    <n v="6.8199999999999994"/>
    <n v="28176.989471566816"/>
    <m/>
    <n v="8352.9999999999982"/>
    <n v="0.1"/>
    <x v="40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2"/>
    <x v="5"/>
    <x v="0"/>
    <x v="164"/>
    <n v="28.069827811154212"/>
    <n v="20"/>
    <x v="137"/>
    <n v="6.67"/>
    <n v="27538.370560365973"/>
    <m/>
    <n v="8352.9999999999982"/>
    <n v="0.1"/>
    <x v="118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3"/>
    <x v="5"/>
    <x v="0"/>
    <x v="164"/>
    <n v="28.069827811154212"/>
    <n v="20"/>
    <x v="137"/>
    <n v="6.38"/>
    <n v="26335.702940907195"/>
    <m/>
    <n v="8352.9999999999982"/>
    <n v="0.1"/>
    <x v="5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4"/>
    <x v="5"/>
    <x v="0"/>
    <x v="164"/>
    <n v="28.069827811154212"/>
    <n v="20"/>
    <x v="137"/>
    <n v="6.0299999999999994"/>
    <n v="24896.133951887827"/>
    <m/>
    <n v="8352.9999999999982"/>
    <n v="0.1"/>
    <x v="149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5"/>
    <x v="5"/>
    <x v="0"/>
    <x v="164"/>
    <n v="28.069827811154212"/>
    <n v="20"/>
    <x v="137"/>
    <n v="5.64"/>
    <n v="23275.921240204847"/>
    <m/>
    <n v="8352.9999999999982"/>
    <n v="0.1"/>
    <x v="7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6"/>
    <x v="5"/>
    <x v="0"/>
    <x v="164"/>
    <n v="28.069827811154212"/>
    <n v="20"/>
    <x v="137"/>
    <n v="5.14"/>
    <n v="21217.415049143339"/>
    <m/>
    <n v="8352.9999999999982"/>
    <n v="0.1"/>
    <x v="42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7"/>
    <x v="5"/>
    <x v="0"/>
    <x v="164"/>
    <n v="28.069827811154212"/>
    <n v="20"/>
    <x v="137"/>
    <n v="4.6899999999999995"/>
    <n v="19349.881709417263"/>
    <m/>
    <n v="8352.9999999999982"/>
    <n v="0.1"/>
    <x v="58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8"/>
    <x v="5"/>
    <x v="0"/>
    <x v="164"/>
    <n v="28.069827811154212"/>
    <n v="20"/>
    <x v="137"/>
    <n v="4.16"/>
    <n v="17178.589236720934"/>
    <m/>
    <n v="8352.9999999999982"/>
    <n v="0.1"/>
    <x v="31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9"/>
    <x v="5"/>
    <x v="0"/>
    <x v="164"/>
    <n v="28.069827811154212"/>
    <n v="20"/>
    <x v="137"/>
    <n v="3.71"/>
    <n v="15313.3341065808"/>
    <m/>
    <n v="8352.9999999999982"/>
    <n v="0.1"/>
    <x v="64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0"/>
    <x v="5"/>
    <x v="0"/>
    <x v="164"/>
    <n v="28.069827811154212"/>
    <n v="20"/>
    <x v="137"/>
    <n v="3.19"/>
    <n v="13173.452303348837"/>
    <m/>
    <n v="8352.9999999999982"/>
    <n v="0.1"/>
    <x v="120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1"/>
    <x v="5"/>
    <x v="0"/>
    <x v="164"/>
    <n v="28.069827811154212"/>
    <n v="20"/>
    <x v="137"/>
    <n v="2.7399999999999998"/>
    <n v="11286.803734044244"/>
    <m/>
    <n v="8352.9999999999982"/>
    <n v="0.1"/>
    <x v="50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2"/>
    <x v="5"/>
    <x v="0"/>
    <x v="164"/>
    <n v="28.069827811154212"/>
    <n v="20"/>
    <x v="137"/>
    <n v="2.7399999999999998"/>
    <n v="11317.413718879878"/>
    <m/>
    <n v="8352.9999999999982"/>
    <n v="0.1"/>
    <x v="50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3"/>
    <x v="5"/>
    <x v="0"/>
    <x v="164"/>
    <n v="28.069827811154212"/>
    <n v="20"/>
    <x v="137"/>
    <n v="2.6399999999999997"/>
    <n v="10880.797129474162"/>
    <m/>
    <n v="8352.9999999999982"/>
    <n v="0.1"/>
    <x v="61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4"/>
    <x v="5"/>
    <x v="0"/>
    <x v="164"/>
    <n v="28.069827811154212"/>
    <n v="20"/>
    <x v="137"/>
    <n v="2.61"/>
    <n v="10746.522007295274"/>
    <m/>
    <n v="8352.9999999999982"/>
    <n v="0.1"/>
    <x v="61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5"/>
    <x v="5"/>
    <x v="0"/>
    <x v="164"/>
    <n v="28.069827811154212"/>
    <n v="20"/>
    <x v="137"/>
    <n v="2.5299999999999998"/>
    <n v="10442.414097099771"/>
    <m/>
    <n v="8352.9999999999982"/>
    <n v="0.1"/>
    <x v="92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6"/>
    <x v="5"/>
    <x v="0"/>
    <x v="164"/>
    <n v="28.069827811154212"/>
    <n v="20"/>
    <x v="137"/>
    <n v="2.5299999999999998"/>
    <n v="10437.836055088492"/>
    <m/>
    <n v="8352.9999999999982"/>
    <n v="0.1"/>
    <x v="92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7"/>
    <x v="5"/>
    <x v="0"/>
    <x v="164"/>
    <n v="28.069827811154212"/>
    <n v="20"/>
    <x v="137"/>
    <n v="2.5499999999999998"/>
    <n v="10522.623172097539"/>
    <m/>
    <n v="8352.9999999999982"/>
    <n v="0.1"/>
    <x v="61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8"/>
    <x v="5"/>
    <x v="0"/>
    <x v="164"/>
    <n v="28.069827811154212"/>
    <n v="20"/>
    <x v="137"/>
    <n v="2.3899999999999997"/>
    <n v="9839.2399570829839"/>
    <m/>
    <n v="8352.9999999999982"/>
    <n v="0.1"/>
    <x v="28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19"/>
    <x v="5"/>
    <x v="0"/>
    <x v="164"/>
    <n v="28.069827811154212"/>
    <n v="20"/>
    <x v="137"/>
    <n v="2.2999999999999998"/>
    <n v="9481.0791954247979"/>
    <m/>
    <n v="8352.9999999999982"/>
    <n v="0.1"/>
    <x v="44"/>
    <n v="-1.203113545028369"/>
    <n v="-4.738765793786845"/>
    <n v="-5.1776866053899626"/>
    <n v="16.950261866949035"/>
    <n v="0.37220829609666556"/>
    <n v="0.58132433927025062"/>
    <n v="30"/>
    <n v="0.56500872889830112"/>
    <n v="21.689027660735881"/>
  </r>
  <r>
    <x v="0"/>
    <x v="5"/>
    <x v="0"/>
    <x v="165"/>
    <n v="35.405570271477998"/>
    <n v="20"/>
    <x v="138"/>
    <n v="10.86"/>
    <n v="51683.928121972975"/>
    <m/>
    <n v="12856"/>
    <n v="0.1"/>
    <x v="201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"/>
    <x v="5"/>
    <x v="0"/>
    <x v="165"/>
    <n v="35.405570271477998"/>
    <n v="20"/>
    <x v="138"/>
    <n v="9.36"/>
    <n v="44552.755177254781"/>
    <m/>
    <n v="12856"/>
    <n v="0.1"/>
    <x v="95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2"/>
    <x v="5"/>
    <x v="0"/>
    <x v="165"/>
    <n v="35.405570271477998"/>
    <n v="20"/>
    <x v="138"/>
    <n v="9.2099999999999991"/>
    <n v="43829.197948301779"/>
    <m/>
    <n v="12856"/>
    <n v="0.1"/>
    <x v="148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3"/>
    <x v="5"/>
    <x v="0"/>
    <x v="165"/>
    <n v="35.405570271477998"/>
    <n v="20"/>
    <x v="138"/>
    <n v="8.85"/>
    <n v="42087.895464872548"/>
    <m/>
    <n v="12856"/>
    <n v="0.1"/>
    <x v="125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4"/>
    <x v="5"/>
    <x v="0"/>
    <x v="165"/>
    <n v="35.405570271477998"/>
    <n v="20"/>
    <x v="138"/>
    <n v="8.7899999999999991"/>
    <n v="41817.504725840539"/>
    <m/>
    <n v="12856"/>
    <n v="0.1"/>
    <x v="41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5"/>
    <x v="5"/>
    <x v="0"/>
    <x v="165"/>
    <n v="35.405570271477998"/>
    <n v="20"/>
    <x v="138"/>
    <n v="8.5399999999999991"/>
    <n v="40616.443068444096"/>
    <m/>
    <n v="12856"/>
    <n v="0.1"/>
    <x v="0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6"/>
    <x v="5"/>
    <x v="0"/>
    <x v="165"/>
    <n v="35.405570271477998"/>
    <n v="20"/>
    <x v="138"/>
    <n v="8.0299999999999994"/>
    <n v="38224.958205498981"/>
    <m/>
    <n v="12856"/>
    <n v="0.1"/>
    <x v="37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7"/>
    <x v="5"/>
    <x v="0"/>
    <x v="165"/>
    <n v="35.405570271477998"/>
    <n v="20"/>
    <x v="138"/>
    <n v="7.5699999999999994"/>
    <n v="35992.778173622726"/>
    <m/>
    <n v="12856"/>
    <n v="0.1"/>
    <x v="38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8"/>
    <x v="5"/>
    <x v="0"/>
    <x v="165"/>
    <n v="35.405570271477998"/>
    <n v="20"/>
    <x v="138"/>
    <n v="7.08"/>
    <n v="33690.232246787979"/>
    <m/>
    <n v="12856"/>
    <n v="0.1"/>
    <x v="2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9"/>
    <x v="5"/>
    <x v="0"/>
    <x v="165"/>
    <n v="35.405570271477998"/>
    <n v="20"/>
    <x v="138"/>
    <n v="6.63"/>
    <n v="31554.419353312598"/>
    <m/>
    <n v="12856"/>
    <n v="0.1"/>
    <x v="146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0"/>
    <x v="5"/>
    <x v="0"/>
    <x v="165"/>
    <n v="35.405570271477998"/>
    <n v="20"/>
    <x v="138"/>
    <n v="6.18"/>
    <n v="29375.460140666142"/>
    <m/>
    <n v="12856"/>
    <n v="0.1"/>
    <x v="34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1"/>
    <x v="5"/>
    <x v="0"/>
    <x v="165"/>
    <n v="35.405570271477998"/>
    <n v="20"/>
    <x v="138"/>
    <n v="5.72"/>
    <n v="27226.012405130281"/>
    <m/>
    <n v="12856"/>
    <n v="0.1"/>
    <x v="145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2"/>
    <x v="5"/>
    <x v="0"/>
    <x v="165"/>
    <n v="35.405570271477998"/>
    <n v="20"/>
    <x v="138"/>
    <n v="5.35"/>
    <n v="25429.610093348459"/>
    <m/>
    <n v="12856"/>
    <n v="0.1"/>
    <x v="128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3"/>
    <x v="5"/>
    <x v="0"/>
    <x v="165"/>
    <n v="35.405570271477998"/>
    <n v="20"/>
    <x v="138"/>
    <n v="4.8899999999999997"/>
    <n v="23233.559216814938"/>
    <m/>
    <n v="12856"/>
    <n v="0.1"/>
    <x v="9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4"/>
    <x v="5"/>
    <x v="0"/>
    <x v="165"/>
    <n v="35.405570271477998"/>
    <n v="20"/>
    <x v="138"/>
    <n v="4.3999999999999995"/>
    <n v="20932.221833942134"/>
    <m/>
    <n v="12856"/>
    <n v="0.1"/>
    <x v="63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5"/>
    <x v="5"/>
    <x v="0"/>
    <x v="165"/>
    <n v="35.405570271477998"/>
    <n v="20"/>
    <x v="138"/>
    <n v="4.2799999999999994"/>
    <n v="20333.981959529814"/>
    <m/>
    <n v="12856"/>
    <n v="0.1"/>
    <x v="62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6"/>
    <x v="5"/>
    <x v="0"/>
    <x v="165"/>
    <n v="35.405570271477998"/>
    <n v="20"/>
    <x v="138"/>
    <n v="3.73"/>
    <n v="17730.395357607296"/>
    <m/>
    <n v="12856"/>
    <n v="0.1"/>
    <x v="64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7"/>
    <x v="5"/>
    <x v="0"/>
    <x v="165"/>
    <n v="35.405570271477998"/>
    <n v="20"/>
    <x v="138"/>
    <n v="3.4699999999999998"/>
    <n v="16484.934131142025"/>
    <m/>
    <n v="12856"/>
    <n v="0.1"/>
    <x v="30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8"/>
    <x v="5"/>
    <x v="0"/>
    <x v="165"/>
    <n v="35.405570271477998"/>
    <n v="20"/>
    <x v="138"/>
    <n v="2.9499999999999997"/>
    <n v="14011.014969066195"/>
    <m/>
    <n v="12856"/>
    <n v="0.1"/>
    <x v="53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19"/>
    <x v="5"/>
    <x v="0"/>
    <x v="165"/>
    <n v="35.405570271477998"/>
    <n v="20"/>
    <x v="138"/>
    <n v="2.67"/>
    <n v="12673.321065585795"/>
    <m/>
    <n v="12856"/>
    <n v="0.1"/>
    <x v="50"/>
    <n v="-1.2428380961077448"/>
    <n v="-4.738765793786845"/>
    <n v="-5.1816590604978998"/>
    <n v="24.242307321085509"/>
    <n v="0.44305311092717692"/>
    <n v="0.60876895596305303"/>
    <n v="40"/>
    <n v="0.60605768302713769"/>
    <n v="28.981073114872355"/>
  </r>
  <r>
    <x v="0"/>
    <x v="5"/>
    <x v="0"/>
    <x v="166"/>
    <n v="42.525142496181097"/>
    <n v="20"/>
    <x v="139"/>
    <n v="4.87"/>
    <n v="22419.569022939471"/>
    <m/>
    <n v="11441"/>
    <n v="0.1"/>
    <x v="9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"/>
    <x v="5"/>
    <x v="0"/>
    <x v="166"/>
    <n v="42.525142496181097"/>
    <n v="20"/>
    <x v="139"/>
    <n v="6.42"/>
    <n v="29607.482775769684"/>
    <m/>
    <n v="11441"/>
    <n v="0.1"/>
    <x v="5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2"/>
    <x v="5"/>
    <x v="0"/>
    <x v="166"/>
    <n v="42.525142496181097"/>
    <n v="20"/>
    <x v="139"/>
    <n v="6.91"/>
    <n v="31840.408354960324"/>
    <m/>
    <n v="11441"/>
    <n v="0.1"/>
    <x v="3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3"/>
    <x v="5"/>
    <x v="0"/>
    <x v="166"/>
    <n v="42.525142496181097"/>
    <n v="20"/>
    <x v="139"/>
    <n v="6.8599999999999994"/>
    <n v="31610.808375967528"/>
    <m/>
    <n v="11441"/>
    <n v="0.1"/>
    <x v="3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4"/>
    <x v="5"/>
    <x v="0"/>
    <x v="166"/>
    <n v="42.525142496181097"/>
    <n v="20"/>
    <x v="139"/>
    <n v="5.7799999999999994"/>
    <n v="26633.104505124538"/>
    <m/>
    <n v="11441"/>
    <n v="0.1"/>
    <x v="33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5"/>
    <x v="5"/>
    <x v="0"/>
    <x v="166"/>
    <n v="42.525142496181097"/>
    <n v="20"/>
    <x v="139"/>
    <n v="6.09"/>
    <n v="28076.902817559283"/>
    <m/>
    <n v="11441"/>
    <n v="0.1"/>
    <x v="158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6"/>
    <x v="5"/>
    <x v="0"/>
    <x v="166"/>
    <n v="42.525142496181097"/>
    <n v="20"/>
    <x v="139"/>
    <n v="5.56"/>
    <n v="25628.214167814527"/>
    <m/>
    <n v="11441"/>
    <n v="0.1"/>
    <x v="7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7"/>
    <x v="5"/>
    <x v="0"/>
    <x v="166"/>
    <n v="42.525142496181097"/>
    <n v="20"/>
    <x v="139"/>
    <n v="5.8599999999999994"/>
    <n v="27010.407099355842"/>
    <m/>
    <n v="11441"/>
    <n v="0.1"/>
    <x v="6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8"/>
    <x v="5"/>
    <x v="0"/>
    <x v="166"/>
    <n v="42.525142496181097"/>
    <n v="20"/>
    <x v="139"/>
    <n v="5.89"/>
    <n v="27157.808343326891"/>
    <m/>
    <n v="11441"/>
    <n v="0.1"/>
    <x v="6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9"/>
    <x v="5"/>
    <x v="0"/>
    <x v="166"/>
    <n v="42.525142496181097"/>
    <n v="20"/>
    <x v="139"/>
    <n v="6.1499999999999995"/>
    <n v="28331.466739691401"/>
    <m/>
    <n v="11441"/>
    <n v="0.1"/>
    <x v="34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0"/>
    <x v="5"/>
    <x v="0"/>
    <x v="166"/>
    <n v="42.525142496181097"/>
    <n v="20"/>
    <x v="139"/>
    <n v="5.4799999999999995"/>
    <n v="25271.676832996996"/>
    <m/>
    <n v="11441"/>
    <n v="0.1"/>
    <x v="126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1"/>
    <x v="5"/>
    <x v="0"/>
    <x v="166"/>
    <n v="42.525142496181097"/>
    <n v="20"/>
    <x v="139"/>
    <n v="5.6899999999999995"/>
    <n v="26207.052766364915"/>
    <m/>
    <n v="11441"/>
    <n v="0.1"/>
    <x v="145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2"/>
    <x v="5"/>
    <x v="0"/>
    <x v="166"/>
    <n v="42.525142496181097"/>
    <n v="20"/>
    <x v="139"/>
    <n v="5.62"/>
    <n v="25908.483922530009"/>
    <m/>
    <n v="11441"/>
    <n v="0.1"/>
    <x v="7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3"/>
    <x v="5"/>
    <x v="0"/>
    <x v="166"/>
    <n v="42.525142496181097"/>
    <n v="20"/>
    <x v="139"/>
    <n v="5.8"/>
    <n v="26709.750448173938"/>
    <m/>
    <n v="11441"/>
    <n v="0.1"/>
    <x v="33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4"/>
    <x v="5"/>
    <x v="0"/>
    <x v="166"/>
    <n v="42.525142496181097"/>
    <n v="20"/>
    <x v="139"/>
    <n v="5.04"/>
    <n v="23229.640624837015"/>
    <m/>
    <n v="11441"/>
    <n v="0.1"/>
    <x v="127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5"/>
    <x v="5"/>
    <x v="0"/>
    <x v="166"/>
    <n v="42.525142496181097"/>
    <n v="20"/>
    <x v="139"/>
    <n v="5.38"/>
    <n v="24769.937235125326"/>
    <m/>
    <n v="11441"/>
    <n v="0.1"/>
    <x v="128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6"/>
    <x v="5"/>
    <x v="0"/>
    <x v="166"/>
    <n v="42.525142496181097"/>
    <n v="20"/>
    <x v="139"/>
    <n v="5.37"/>
    <n v="24751.409269761345"/>
    <m/>
    <n v="11441"/>
    <n v="0.1"/>
    <x v="128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7"/>
    <x v="5"/>
    <x v="0"/>
    <x v="166"/>
    <n v="42.525142496181097"/>
    <n v="20"/>
    <x v="139"/>
    <n v="5.67"/>
    <n v="26137.927725265225"/>
    <m/>
    <n v="11441"/>
    <n v="0.1"/>
    <x v="145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8"/>
    <x v="5"/>
    <x v="0"/>
    <x v="166"/>
    <n v="42.525142496181097"/>
    <n v="20"/>
    <x v="139"/>
    <n v="5.01"/>
    <n v="23086.041150597317"/>
    <m/>
    <n v="11441"/>
    <n v="0.1"/>
    <x v="127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19"/>
    <x v="5"/>
    <x v="0"/>
    <x v="166"/>
    <n v="42.525142496181097"/>
    <n v="20"/>
    <x v="139"/>
    <n v="4.96"/>
    <n v="22864.975486436437"/>
    <m/>
    <n v="11441"/>
    <n v="0.1"/>
    <x v="127"/>
    <n v="-1.6444048304406917"/>
    <n v="-4.738765793786845"/>
    <n v="-5.2218157339311952"/>
    <n v="30.920156138022364"/>
    <n v="0.56788477554567696"/>
    <n v="0.5734321541167281"/>
    <n v="50"/>
    <n v="0.61840312276044729"/>
    <n v="35.658921931809211"/>
  </r>
  <r>
    <x v="0"/>
    <x v="5"/>
    <x v="0"/>
    <x v="167"/>
    <n v="56.454071982026868"/>
    <n v="20"/>
    <x v="140"/>
    <n v="5.37"/>
    <n v="16557.841469710711"/>
    <m/>
    <n v="8450.0000000000018"/>
    <n v="0.1"/>
    <x v="128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"/>
    <x v="5"/>
    <x v="0"/>
    <x v="167"/>
    <n v="56.454071982026868"/>
    <n v="20"/>
    <x v="140"/>
    <n v="5.05"/>
    <n v="15579.370618369632"/>
    <m/>
    <n v="8450.0000000000018"/>
    <n v="0.1"/>
    <x v="42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2"/>
    <x v="5"/>
    <x v="0"/>
    <x v="167"/>
    <n v="56.454071982026868"/>
    <n v="20"/>
    <x v="140"/>
    <n v="5.1499999999999995"/>
    <n v="15884.346259386401"/>
    <m/>
    <n v="8450.0000000000018"/>
    <n v="0.1"/>
    <x v="91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3"/>
    <x v="5"/>
    <x v="0"/>
    <x v="167"/>
    <n v="56.454071982026868"/>
    <n v="20"/>
    <x v="140"/>
    <n v="5.29"/>
    <n v="16316.644326503905"/>
    <m/>
    <n v="8450.0000000000018"/>
    <n v="0.1"/>
    <x v="8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4"/>
    <x v="5"/>
    <x v="0"/>
    <x v="167"/>
    <n v="56.454071982026868"/>
    <n v="20"/>
    <x v="140"/>
    <n v="5.34"/>
    <n v="16459.022976121705"/>
    <m/>
    <n v="8450.0000000000018"/>
    <n v="0.1"/>
    <x v="8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5"/>
    <x v="5"/>
    <x v="0"/>
    <x v="167"/>
    <n v="56.454071982026868"/>
    <n v="20"/>
    <x v="140"/>
    <n v="5.38"/>
    <n v="16597.122786225911"/>
    <m/>
    <n v="8450.0000000000018"/>
    <n v="0.1"/>
    <x v="128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6"/>
    <x v="5"/>
    <x v="0"/>
    <x v="167"/>
    <n v="56.454071982026868"/>
    <n v="20"/>
    <x v="140"/>
    <n v="5.24"/>
    <n v="16163.481889238858"/>
    <m/>
    <n v="8450.0000000000018"/>
    <n v="0.1"/>
    <x v="91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7"/>
    <x v="5"/>
    <x v="0"/>
    <x v="167"/>
    <n v="56.454071982026868"/>
    <n v="20"/>
    <x v="140"/>
    <n v="5.12"/>
    <n v="15787.808826424525"/>
    <m/>
    <n v="8450.0000000000018"/>
    <n v="0.1"/>
    <x v="42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8"/>
    <x v="5"/>
    <x v="0"/>
    <x v="167"/>
    <n v="56.454071982026868"/>
    <n v="20"/>
    <x v="140"/>
    <n v="4.95"/>
    <n v="15264.749528127033"/>
    <m/>
    <n v="8450.0000000000018"/>
    <n v="0.1"/>
    <x v="127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9"/>
    <x v="5"/>
    <x v="0"/>
    <x v="167"/>
    <n v="56.454071982026868"/>
    <n v="20"/>
    <x v="140"/>
    <n v="4.74"/>
    <n v="14595.410737489685"/>
    <m/>
    <n v="8450.0000000000018"/>
    <n v="0.1"/>
    <x v="58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0"/>
    <x v="5"/>
    <x v="0"/>
    <x v="167"/>
    <n v="56.454071982026868"/>
    <n v="20"/>
    <x v="140"/>
    <n v="4.43"/>
    <n v="13648.73479566119"/>
    <m/>
    <n v="8450.0000000000018"/>
    <n v="0.1"/>
    <x v="63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1"/>
    <x v="5"/>
    <x v="0"/>
    <x v="167"/>
    <n v="56.454071982026868"/>
    <n v="20"/>
    <x v="140"/>
    <n v="4.17"/>
    <n v="12839.97285968219"/>
    <m/>
    <n v="8450.0000000000018"/>
    <n v="0.1"/>
    <x v="31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2"/>
    <x v="5"/>
    <x v="0"/>
    <x v="167"/>
    <n v="56.454071982026868"/>
    <n v="20"/>
    <x v="140"/>
    <n v="3.8899999999999997"/>
    <n v="11994.266295510308"/>
    <m/>
    <n v="8450.0000000000018"/>
    <n v="0.1"/>
    <x v="52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3"/>
    <x v="5"/>
    <x v="0"/>
    <x v="167"/>
    <n v="56.454071982026868"/>
    <n v="20"/>
    <x v="140"/>
    <n v="3.6199999999999997"/>
    <n v="11165.943609448585"/>
    <m/>
    <n v="8450.0000000000018"/>
    <n v="0.1"/>
    <x v="55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4"/>
    <x v="5"/>
    <x v="0"/>
    <x v="167"/>
    <n v="56.454071982026868"/>
    <n v="20"/>
    <x v="140"/>
    <n v="3.23"/>
    <n v="9947.1385226080165"/>
    <m/>
    <n v="8450.0000000000018"/>
    <n v="0.1"/>
    <x v="120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5"/>
    <x v="5"/>
    <x v="0"/>
    <x v="167"/>
    <n v="56.454071982026868"/>
    <n v="20"/>
    <x v="140"/>
    <n v="3.1199999999999997"/>
    <n v="9618.552971492807"/>
    <m/>
    <n v="8450.0000000000018"/>
    <n v="0.1"/>
    <x v="51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6"/>
    <x v="5"/>
    <x v="0"/>
    <x v="167"/>
    <n v="56.454071982026868"/>
    <n v="20"/>
    <x v="140"/>
    <n v="2.8499999999999996"/>
    <n v="8779.3917631469922"/>
    <m/>
    <n v="8450.0000000000018"/>
    <n v="0.1"/>
    <x v="29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7"/>
    <x v="5"/>
    <x v="0"/>
    <x v="167"/>
    <n v="56.454071982026868"/>
    <n v="20"/>
    <x v="140"/>
    <n v="2.75"/>
    <n v="8475.0551760785002"/>
    <m/>
    <n v="8450.0000000000018"/>
    <n v="0.1"/>
    <x v="56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8"/>
    <x v="5"/>
    <x v="0"/>
    <x v="167"/>
    <n v="56.454071982026868"/>
    <n v="20"/>
    <x v="140"/>
    <n v="2.48"/>
    <n v="7621.2773770075237"/>
    <m/>
    <n v="8450.0000000000018"/>
    <n v="0.1"/>
    <x v="92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19"/>
    <x v="5"/>
    <x v="0"/>
    <x v="167"/>
    <n v="56.454071982026868"/>
    <n v="20"/>
    <x v="140"/>
    <n v="2.3299999999999996"/>
    <n v="7183.991686463437"/>
    <m/>
    <n v="8450.0000000000018"/>
    <n v="0.1"/>
    <x v="44"/>
    <n v="-0.96781419753357345"/>
    <n v="-4.738765793786845"/>
    <n v="-5.1541566706404831"/>
    <n v="45.593335320065968"/>
    <n v="0.22360048605864938"/>
    <n v="0.57130954681024748"/>
    <n v="60"/>
    <n v="0.75988892200109948"/>
    <n v="50.332101113852815"/>
  </r>
  <r>
    <x v="0"/>
    <x v="5"/>
    <x v="0"/>
    <x v="168"/>
    <n v="67.106338441444208"/>
    <n v="20"/>
    <x v="141"/>
    <n v="6.5"/>
    <n v="16561.231748347178"/>
    <m/>
    <n v="7859"/>
    <n v="0.1"/>
    <x v="4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"/>
    <x v="5"/>
    <x v="0"/>
    <x v="168"/>
    <n v="67.106338441444208"/>
    <n v="20"/>
    <x v="141"/>
    <n v="6.0699999999999994"/>
    <n v="15461.475999048831"/>
    <m/>
    <n v="7859"/>
    <n v="0.1"/>
    <x v="158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2"/>
    <x v="5"/>
    <x v="0"/>
    <x v="168"/>
    <n v="67.106338441444208"/>
    <n v="20"/>
    <x v="141"/>
    <n v="6.05"/>
    <n v="15427.635990985793"/>
    <m/>
    <n v="7859"/>
    <n v="0.1"/>
    <x v="158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3"/>
    <x v="5"/>
    <x v="0"/>
    <x v="168"/>
    <n v="67.106338441444208"/>
    <n v="20"/>
    <x v="141"/>
    <n v="6.0299999999999994"/>
    <n v="15378.819538310023"/>
    <m/>
    <n v="7859"/>
    <n v="0.1"/>
    <x v="149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4"/>
    <x v="5"/>
    <x v="0"/>
    <x v="168"/>
    <n v="67.106338441444208"/>
    <n v="20"/>
    <x v="141"/>
    <n v="5.31"/>
    <n v="13523.3479740495"/>
    <m/>
    <n v="7859"/>
    <n v="0.1"/>
    <x v="8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5"/>
    <x v="5"/>
    <x v="0"/>
    <x v="168"/>
    <n v="67.106338441444208"/>
    <n v="20"/>
    <x v="141"/>
    <n v="5.18"/>
    <n v="13190.942867264155"/>
    <m/>
    <n v="7859"/>
    <n v="0.1"/>
    <x v="91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6"/>
    <x v="5"/>
    <x v="0"/>
    <x v="168"/>
    <n v="67.106338441444208"/>
    <n v="20"/>
    <x v="141"/>
    <n v="4.75"/>
    <n v="12099.743107297123"/>
    <m/>
    <n v="7859"/>
    <n v="0.1"/>
    <x v="32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7"/>
    <x v="5"/>
    <x v="0"/>
    <x v="168"/>
    <n v="67.106338441444208"/>
    <n v="20"/>
    <x v="141"/>
    <n v="4.5"/>
    <n v="11467.364385560248"/>
    <m/>
    <n v="7859"/>
    <n v="0.1"/>
    <x v="10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8"/>
    <x v="5"/>
    <x v="0"/>
    <x v="168"/>
    <n v="67.106338441444208"/>
    <n v="20"/>
    <x v="141"/>
    <n v="4.1099999999999994"/>
    <n v="10476.377741819739"/>
    <m/>
    <n v="7859"/>
    <n v="0.1"/>
    <x v="57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9"/>
    <x v="5"/>
    <x v="0"/>
    <x v="168"/>
    <n v="67.106338441444208"/>
    <n v="20"/>
    <x v="141"/>
    <n v="3.84"/>
    <n v="9789.2173702769833"/>
    <m/>
    <n v="7859"/>
    <n v="0.1"/>
    <x v="47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0"/>
    <x v="5"/>
    <x v="0"/>
    <x v="168"/>
    <n v="67.106338441444208"/>
    <n v="20"/>
    <x v="141"/>
    <n v="3.34"/>
    <n v="8501.2381958888145"/>
    <m/>
    <n v="7859"/>
    <n v="0.1"/>
    <x v="54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1"/>
    <x v="5"/>
    <x v="0"/>
    <x v="168"/>
    <n v="67.106338441444208"/>
    <n v="20"/>
    <x v="141"/>
    <n v="3.0399999999999996"/>
    <n v="7732.0282478930249"/>
    <m/>
    <n v="7859"/>
    <n v="0.1"/>
    <x v="53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2"/>
    <x v="5"/>
    <x v="0"/>
    <x v="168"/>
    <n v="67.106338441444208"/>
    <n v="20"/>
    <x v="141"/>
    <n v="2.9699999999999998"/>
    <n v="7572.3134052011692"/>
    <m/>
    <n v="7859"/>
    <n v="0.1"/>
    <x v="53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3"/>
    <x v="5"/>
    <x v="0"/>
    <x v="168"/>
    <n v="67.106338441444208"/>
    <n v="20"/>
    <x v="141"/>
    <n v="2.82"/>
    <n v="7173.1363936635353"/>
    <m/>
    <n v="7859"/>
    <n v="0.1"/>
    <x v="56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4"/>
    <x v="5"/>
    <x v="0"/>
    <x v="168"/>
    <n v="67.106338441444208"/>
    <n v="20"/>
    <x v="141"/>
    <n v="2.5999999999999996"/>
    <n v="6607.4882223029263"/>
    <m/>
    <n v="7859"/>
    <n v="0.1"/>
    <x v="61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5"/>
    <x v="5"/>
    <x v="0"/>
    <x v="168"/>
    <n v="67.106338441444208"/>
    <n v="20"/>
    <x v="141"/>
    <n v="2.48"/>
    <n v="6316.1392891085488"/>
    <m/>
    <n v="7859"/>
    <n v="0.1"/>
    <x v="92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6"/>
    <x v="5"/>
    <x v="0"/>
    <x v="168"/>
    <n v="67.106338441444208"/>
    <n v="20"/>
    <x v="141"/>
    <n v="2.42"/>
    <n v="6171.4636757663666"/>
    <m/>
    <n v="7859"/>
    <n v="0.1"/>
    <x v="28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7"/>
    <x v="5"/>
    <x v="0"/>
    <x v="168"/>
    <n v="67.106338441444208"/>
    <n v="20"/>
    <x v="141"/>
    <n v="2.4499999999999997"/>
    <n v="6223.7558795306977"/>
    <m/>
    <n v="7859"/>
    <n v="0.1"/>
    <x v="92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8"/>
    <x v="5"/>
    <x v="0"/>
    <x v="168"/>
    <n v="67.106338441444208"/>
    <n v="20"/>
    <x v="141"/>
    <n v="2.0999999999999996"/>
    <n v="5336.122760517932"/>
    <m/>
    <n v="7859"/>
    <n v="0.1"/>
    <x v="11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19"/>
    <x v="5"/>
    <x v="0"/>
    <x v="168"/>
    <n v="67.106338441444208"/>
    <n v="20"/>
    <x v="141"/>
    <n v="2.0299999999999998"/>
    <n v="5152.7439492746216"/>
    <m/>
    <n v="7859"/>
    <n v="0.1"/>
    <x v="49"/>
    <n v="-1.7554372687584296"/>
    <n v="-4.738765793786845"/>
    <n v="-5.232918977762969"/>
    <n v="55.379216401135963"/>
    <n v="0.33534025330684103"/>
    <n v="0.4275960881003314"/>
    <n v="70"/>
    <n v="0.79113166287337089"/>
    <n v="60.117982194922803"/>
  </r>
  <r>
    <x v="0"/>
    <x v="5"/>
    <x v="0"/>
    <x v="169"/>
    <n v="72.468284657307635"/>
    <n v="20"/>
    <x v="142"/>
    <n v="6.99"/>
    <n v="10895.430673289216"/>
    <m/>
    <n v="10793.000000000002"/>
    <n v="0.1"/>
    <x v="90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"/>
    <x v="5"/>
    <x v="0"/>
    <x v="169"/>
    <n v="72.468284657307635"/>
    <n v="20"/>
    <x v="142"/>
    <n v="8.0499999999999989"/>
    <n v="12549.279139646251"/>
    <m/>
    <n v="10793.000000000002"/>
    <n v="0.1"/>
    <x v="140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2"/>
    <x v="5"/>
    <x v="0"/>
    <x v="169"/>
    <n v="72.468284657307635"/>
    <n v="20"/>
    <x v="142"/>
    <n v="7.35"/>
    <n v="11455.7257869981"/>
    <m/>
    <n v="10793.000000000002"/>
    <n v="0.1"/>
    <x v="35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3"/>
    <x v="5"/>
    <x v="0"/>
    <x v="169"/>
    <n v="72.468284657307635"/>
    <n v="20"/>
    <x v="142"/>
    <n v="7.31"/>
    <n v="11398.944952723778"/>
    <m/>
    <n v="10793.000000000002"/>
    <n v="0.1"/>
    <x v="39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4"/>
    <x v="5"/>
    <x v="0"/>
    <x v="169"/>
    <n v="72.468284657307635"/>
    <n v="20"/>
    <x v="142"/>
    <n v="7.25"/>
    <n v="11303.563656648736"/>
    <m/>
    <n v="10793.000000000002"/>
    <n v="0.1"/>
    <x v="39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5"/>
    <x v="5"/>
    <x v="0"/>
    <x v="169"/>
    <n v="72.468284657307635"/>
    <n v="20"/>
    <x v="142"/>
    <n v="6.93"/>
    <n v="10804.000907664033"/>
    <m/>
    <n v="10793.000000000002"/>
    <n v="0.1"/>
    <x v="3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6"/>
    <x v="5"/>
    <x v="0"/>
    <x v="169"/>
    <n v="72.468284657307635"/>
    <n v="20"/>
    <x v="142"/>
    <n v="6.6099999999999994"/>
    <n v="10309.959507143132"/>
    <m/>
    <n v="10793.000000000002"/>
    <n v="0.1"/>
    <x v="146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7"/>
    <x v="5"/>
    <x v="0"/>
    <x v="169"/>
    <n v="72.468284657307635"/>
    <n v="20"/>
    <x v="142"/>
    <n v="6.3"/>
    <n v="9821.6462657553402"/>
    <m/>
    <n v="10793.000000000002"/>
    <n v="0.1"/>
    <x v="117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8"/>
    <x v="5"/>
    <x v="0"/>
    <x v="169"/>
    <n v="72.468284657307635"/>
    <n v="20"/>
    <x v="142"/>
    <n v="6"/>
    <n v="9347.2943179793838"/>
    <m/>
    <n v="10793.000000000002"/>
    <n v="0.1"/>
    <x v="149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9"/>
    <x v="5"/>
    <x v="0"/>
    <x v="169"/>
    <n v="72.468284657307635"/>
    <n v="20"/>
    <x v="142"/>
    <n v="5.43"/>
    <n v="8467.1782092752273"/>
    <m/>
    <n v="10793.000000000002"/>
    <n v="0.1"/>
    <x v="128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0"/>
    <x v="5"/>
    <x v="0"/>
    <x v="169"/>
    <n v="72.468284657307635"/>
    <n v="20"/>
    <x v="142"/>
    <n v="4.87"/>
    <n v="7592.8150183136559"/>
    <m/>
    <n v="10793.000000000002"/>
    <n v="0.1"/>
    <x v="9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1"/>
    <x v="5"/>
    <x v="0"/>
    <x v="169"/>
    <n v="72.468284657307635"/>
    <n v="20"/>
    <x v="142"/>
    <n v="4.3199999999999994"/>
    <n v="6730.8989389264289"/>
    <m/>
    <n v="10793.000000000002"/>
    <n v="0.1"/>
    <x v="62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2"/>
    <x v="5"/>
    <x v="0"/>
    <x v="169"/>
    <n v="72.468284657307635"/>
    <n v="20"/>
    <x v="142"/>
    <n v="4.29"/>
    <n v="6683.287437558226"/>
    <m/>
    <n v="10793.000000000002"/>
    <n v="0.1"/>
    <x v="62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3"/>
    <x v="5"/>
    <x v="0"/>
    <x v="169"/>
    <n v="72.468284657307635"/>
    <n v="20"/>
    <x v="142"/>
    <n v="4.26"/>
    <n v="6637.7884380983378"/>
    <m/>
    <n v="10793.000000000002"/>
    <n v="0.1"/>
    <x v="62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4"/>
    <x v="5"/>
    <x v="0"/>
    <x v="169"/>
    <n v="72.468284657307635"/>
    <n v="20"/>
    <x v="142"/>
    <n v="3.73"/>
    <n v="5806.7292800071136"/>
    <m/>
    <n v="10793.000000000002"/>
    <n v="0.1"/>
    <x v="64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5"/>
    <x v="5"/>
    <x v="0"/>
    <x v="169"/>
    <n v="72.468284657307635"/>
    <n v="20"/>
    <x v="142"/>
    <n v="3.6999999999999997"/>
    <n v="5768.606971952504"/>
    <m/>
    <n v="10793.000000000002"/>
    <n v="0.1"/>
    <x v="64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6"/>
    <x v="5"/>
    <x v="0"/>
    <x v="169"/>
    <n v="72.468284657307635"/>
    <n v="20"/>
    <x v="142"/>
    <n v="3.67"/>
    <n v="5724.9630004386454"/>
    <m/>
    <n v="10793.000000000002"/>
    <n v="0.1"/>
    <x v="64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7"/>
    <x v="5"/>
    <x v="0"/>
    <x v="169"/>
    <n v="72.468284657307635"/>
    <n v="20"/>
    <x v="142"/>
    <n v="3.65"/>
    <n v="5683.2623179759094"/>
    <m/>
    <n v="10793.000000000002"/>
    <n v="0.1"/>
    <x v="64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8"/>
    <x v="5"/>
    <x v="0"/>
    <x v="169"/>
    <n v="72.468284657307635"/>
    <n v="20"/>
    <x v="142"/>
    <n v="3.6199999999999997"/>
    <n v="5643.3280384000291"/>
    <m/>
    <n v="10793.000000000002"/>
    <n v="0.1"/>
    <x v="55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19"/>
    <x v="5"/>
    <x v="0"/>
    <x v="169"/>
    <n v="72.468284657307635"/>
    <n v="20"/>
    <x v="142"/>
    <n v="3.5999999999999996"/>
    <n v="5603.8363547989102"/>
    <m/>
    <n v="10793.000000000002"/>
    <n v="0.1"/>
    <x v="55"/>
    <n v="-1.3892142111802754"/>
    <n v="-4.738765793786845"/>
    <n v="-5.1962966720051531"/>
    <n v="61.14400798033536"/>
    <n v="0.16237785253761666"/>
    <n v="0.35348292088103866"/>
    <n v="80"/>
    <n v="0.764300099754192"/>
    <n v="65.882773774122199"/>
  </r>
  <r>
    <x v="0"/>
    <x v="5"/>
    <x v="0"/>
    <x v="170"/>
    <n v="86.571015902237278"/>
    <n v="20"/>
    <x v="143"/>
    <n v="3.71"/>
    <n v="6966.1017116153762"/>
    <m/>
    <n v="3748.9999999999995"/>
    <n v="0.1"/>
    <x v="64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"/>
    <x v="5"/>
    <x v="0"/>
    <x v="170"/>
    <n v="86.571015902237278"/>
    <n v="20"/>
    <x v="143"/>
    <n v="2.8699999999999997"/>
    <n v="5384.350589779553"/>
    <m/>
    <n v="3748.9999999999995"/>
    <n v="0.1"/>
    <x v="29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2"/>
    <x v="5"/>
    <x v="0"/>
    <x v="170"/>
    <n v="86.571015902237278"/>
    <n v="20"/>
    <x v="143"/>
    <n v="2.6599999999999997"/>
    <n v="4994.7464377191272"/>
    <m/>
    <n v="3748.9999999999995"/>
    <n v="0.1"/>
    <x v="50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3"/>
    <x v="5"/>
    <x v="0"/>
    <x v="170"/>
    <n v="86.571015902237278"/>
    <n v="20"/>
    <x v="143"/>
    <n v="2.44"/>
    <n v="4582.9171307972647"/>
    <m/>
    <n v="3748.9999999999995"/>
    <n v="0.1"/>
    <x v="28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4"/>
    <x v="5"/>
    <x v="0"/>
    <x v="170"/>
    <n v="86.571015902237278"/>
    <n v="20"/>
    <x v="143"/>
    <n v="2.1399999999999997"/>
    <n v="4010.1269053670048"/>
    <m/>
    <n v="3748.9999999999995"/>
    <n v="0.1"/>
    <x v="11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5"/>
    <x v="5"/>
    <x v="0"/>
    <x v="170"/>
    <n v="86.571015902237278"/>
    <n v="20"/>
    <x v="143"/>
    <n v="2.0199999999999996"/>
    <n v="3797.5209455735912"/>
    <m/>
    <n v="3748.9999999999995"/>
    <n v="0.1"/>
    <x v="49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6"/>
    <x v="5"/>
    <x v="0"/>
    <x v="170"/>
    <n v="86.571015902237278"/>
    <n v="20"/>
    <x v="143"/>
    <n v="1.87"/>
    <n v="3515.776440750612"/>
    <m/>
    <n v="3748.9999999999995"/>
    <n v="0.1"/>
    <x v="27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7"/>
    <x v="5"/>
    <x v="0"/>
    <x v="170"/>
    <n v="86.571015902237278"/>
    <n v="20"/>
    <x v="143"/>
    <n v="1.81"/>
    <n v="3385.063348672993"/>
    <m/>
    <n v="3748.9999999999995"/>
    <n v="0.1"/>
    <x v="45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8"/>
    <x v="5"/>
    <x v="0"/>
    <x v="170"/>
    <n v="86.571015902237278"/>
    <n v="20"/>
    <x v="143"/>
    <n v="1.72"/>
    <n v="3231.2163796120376"/>
    <m/>
    <n v="3748.9999999999995"/>
    <n v="0.1"/>
    <x v="12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9"/>
    <x v="5"/>
    <x v="0"/>
    <x v="170"/>
    <n v="86.571015902237278"/>
    <n v="20"/>
    <x v="143"/>
    <n v="1.68"/>
    <n v="3158.1281962237999"/>
    <m/>
    <n v="3748.9999999999995"/>
    <n v="0.1"/>
    <x v="12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0"/>
    <x v="5"/>
    <x v="0"/>
    <x v="170"/>
    <n v="86.571015902237278"/>
    <n v="20"/>
    <x v="143"/>
    <n v="1.54"/>
    <n v="2892.2496139363129"/>
    <m/>
    <n v="3748.9999999999995"/>
    <n v="0.1"/>
    <x v="13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1"/>
    <x v="5"/>
    <x v="0"/>
    <x v="170"/>
    <n v="86.571015902237278"/>
    <n v="20"/>
    <x v="143"/>
    <n v="1.47"/>
    <n v="2756.4851366997273"/>
    <m/>
    <n v="3748.9999999999995"/>
    <n v="0.1"/>
    <x v="13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2"/>
    <x v="5"/>
    <x v="0"/>
    <x v="170"/>
    <n v="86.571015902237278"/>
    <n v="20"/>
    <x v="143"/>
    <n v="1.48"/>
    <n v="2775.7304464694157"/>
    <m/>
    <n v="3748.9999999999995"/>
    <n v="0.1"/>
    <x v="13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3"/>
    <x v="5"/>
    <x v="0"/>
    <x v="170"/>
    <n v="86.571015902237278"/>
    <n v="20"/>
    <x v="143"/>
    <n v="1.47"/>
    <n v="2754.5460256343681"/>
    <m/>
    <n v="3748.9999999999995"/>
    <n v="0.1"/>
    <x v="13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4"/>
    <x v="5"/>
    <x v="0"/>
    <x v="170"/>
    <n v="86.571015902237278"/>
    <n v="20"/>
    <x v="143"/>
    <n v="1.45"/>
    <n v="2716.9141039287465"/>
    <m/>
    <n v="3748.9999999999995"/>
    <n v="0.1"/>
    <x v="13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5"/>
    <x v="5"/>
    <x v="0"/>
    <x v="170"/>
    <n v="86.571015902237278"/>
    <n v="20"/>
    <x v="143"/>
    <n v="1.45"/>
    <n v="2718.8509475316496"/>
    <m/>
    <n v="3748.9999999999995"/>
    <n v="0.1"/>
    <x v="13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6"/>
    <x v="5"/>
    <x v="0"/>
    <x v="170"/>
    <n v="86.571015902237278"/>
    <n v="20"/>
    <x v="143"/>
    <n v="1.45"/>
    <n v="2715.704869841265"/>
    <m/>
    <n v="3748.9999999999995"/>
    <n v="0.1"/>
    <x v="13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7"/>
    <x v="5"/>
    <x v="0"/>
    <x v="170"/>
    <n v="86.571015902237278"/>
    <n v="20"/>
    <x v="143"/>
    <n v="1.48"/>
    <n v="2772.3074030501739"/>
    <m/>
    <n v="3748.9999999999995"/>
    <n v="0.1"/>
    <x v="13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8"/>
    <x v="5"/>
    <x v="0"/>
    <x v="170"/>
    <n v="86.571015902237278"/>
    <n v="20"/>
    <x v="143"/>
    <n v="1.39"/>
    <n v="2598.7376033477658"/>
    <m/>
    <n v="3748.9999999999995"/>
    <n v="0.1"/>
    <x v="17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19"/>
    <x v="5"/>
    <x v="0"/>
    <x v="170"/>
    <n v="86.571015902237278"/>
    <n v="20"/>
    <x v="143"/>
    <n v="1.39"/>
    <n v="2597.027026727304"/>
    <m/>
    <n v="3748.9999999999995"/>
    <n v="0.1"/>
    <x v="17"/>
    <n v="-1.2368438854640864"/>
    <n v="-4.738765793786845"/>
    <n v="-5.181059639433534"/>
    <n v="75.414346583552813"/>
    <n v="0.17418237878114698"/>
    <n v="0.37924179994928575"/>
    <n v="90"/>
    <n v="0.83793718426169794"/>
    <n v="80.153112377339653"/>
  </r>
  <r>
    <x v="0"/>
    <x v="5"/>
    <x v="0"/>
    <x v="171"/>
    <n v="91.743899456510576"/>
    <n v="20"/>
    <x v="144"/>
    <n v="0.63"/>
    <n v="1545.5117417106107"/>
    <m/>
    <n v="482.00000000000011"/>
    <n v="0.1"/>
    <x v="25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"/>
    <x v="5"/>
    <x v="0"/>
    <x v="171"/>
    <n v="91.743899456510576"/>
    <n v="20"/>
    <x v="144"/>
    <n v="0.52"/>
    <n v="1277.6838381909006"/>
    <m/>
    <n v="482.00000000000011"/>
    <n v="0.1"/>
    <x v="21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2"/>
    <x v="5"/>
    <x v="0"/>
    <x v="171"/>
    <n v="91.743899456510576"/>
    <n v="20"/>
    <x v="144"/>
    <n v="0.57000000000000006"/>
    <n v="1381.514537569491"/>
    <m/>
    <n v="482.00000000000011"/>
    <n v="0.1"/>
    <x v="25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3"/>
    <x v="5"/>
    <x v="0"/>
    <x v="171"/>
    <n v="91.743899456510576"/>
    <n v="20"/>
    <x v="144"/>
    <n v="0.29000000000000004"/>
    <n v="710.63867286146206"/>
    <m/>
    <n v="482.00000000000011"/>
    <n v="0.1"/>
    <x v="23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4"/>
    <x v="5"/>
    <x v="0"/>
    <x v="171"/>
    <n v="91.743899456510576"/>
    <n v="20"/>
    <x v="144"/>
    <n v="0.28000000000000003"/>
    <n v="679.72949994357623"/>
    <m/>
    <n v="482.00000000000011"/>
    <n v="0.1"/>
    <x v="23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5"/>
    <x v="5"/>
    <x v="0"/>
    <x v="171"/>
    <n v="91.743899456510576"/>
    <n v="20"/>
    <x v="144"/>
    <n v="0.27"/>
    <n v="644.64271794338504"/>
    <m/>
    <n v="482.00000000000011"/>
    <n v="0.1"/>
    <x v="23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6"/>
    <x v="5"/>
    <x v="0"/>
    <x v="171"/>
    <n v="91.743899456510576"/>
    <n v="20"/>
    <x v="144"/>
    <n v="0.25"/>
    <n v="605.13130066302904"/>
    <m/>
    <n v="482.00000000000011"/>
    <n v="0.1"/>
    <x v="23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7"/>
    <x v="5"/>
    <x v="0"/>
    <x v="171"/>
    <n v="91.743899456510576"/>
    <n v="20"/>
    <x v="144"/>
    <n v="0.23"/>
    <n v="565.17489639939242"/>
    <m/>
    <n v="482.00000000000011"/>
    <n v="0.1"/>
    <x v="26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8"/>
    <x v="5"/>
    <x v="0"/>
    <x v="171"/>
    <n v="91.743899456510576"/>
    <n v="20"/>
    <x v="144"/>
    <n v="0.22"/>
    <n v="524.28041045747273"/>
    <m/>
    <n v="482.00000000000011"/>
    <n v="0.1"/>
    <x v="26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9"/>
    <x v="5"/>
    <x v="0"/>
    <x v="171"/>
    <n v="91.743899456510576"/>
    <n v="20"/>
    <x v="144"/>
    <n v="0.2"/>
    <n v="472.80090253734829"/>
    <m/>
    <n v="482.00000000000011"/>
    <n v="0.1"/>
    <x v="26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0"/>
    <x v="5"/>
    <x v="0"/>
    <x v="171"/>
    <n v="91.743899456510576"/>
    <n v="20"/>
    <x v="144"/>
    <n v="0.18000000000000002"/>
    <n v="420.76175922538653"/>
    <m/>
    <n v="482.00000000000011"/>
    <n v="0.1"/>
    <x v="26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1"/>
    <x v="5"/>
    <x v="0"/>
    <x v="171"/>
    <n v="91.743899456510576"/>
    <n v="20"/>
    <x v="144"/>
    <n v="0.16"/>
    <n v="370.0371448090803"/>
    <m/>
    <n v="482.00000000000011"/>
    <n v="0.1"/>
    <x v="26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2"/>
    <x v="5"/>
    <x v="0"/>
    <x v="171"/>
    <n v="91.743899456510576"/>
    <n v="20"/>
    <x v="144"/>
    <n v="0.15000000000000002"/>
    <n v="359.95488509016968"/>
    <m/>
    <n v="482.00000000000011"/>
    <n v="0.1"/>
    <x v="26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3"/>
    <x v="5"/>
    <x v="0"/>
    <x v="171"/>
    <n v="91.743899456510576"/>
    <n v="20"/>
    <x v="144"/>
    <n v="0.14000000000000001"/>
    <n v="345.19120843651149"/>
    <m/>
    <n v="482.00000000000011"/>
    <n v="0.1"/>
    <x v="48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4"/>
    <x v="5"/>
    <x v="0"/>
    <x v="171"/>
    <n v="91.743899456510576"/>
    <n v="20"/>
    <x v="144"/>
    <n v="0.13"/>
    <n v="311.78943878634982"/>
    <m/>
    <n v="482.00000000000011"/>
    <n v="0.1"/>
    <x v="48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5"/>
    <x v="5"/>
    <x v="0"/>
    <x v="171"/>
    <n v="91.743899456510576"/>
    <n v="20"/>
    <x v="144"/>
    <n v="0.13"/>
    <n v="299.27783978280183"/>
    <m/>
    <n v="482.00000000000011"/>
    <n v="0.1"/>
    <x v="48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6"/>
    <x v="5"/>
    <x v="0"/>
    <x v="171"/>
    <n v="91.743899456510576"/>
    <n v="20"/>
    <x v="144"/>
    <n v="0.12"/>
    <n v="292.12688133590393"/>
    <m/>
    <n v="482.00000000000011"/>
    <n v="0.1"/>
    <x v="48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7"/>
    <x v="5"/>
    <x v="0"/>
    <x v="171"/>
    <n v="91.743899456510576"/>
    <n v="20"/>
    <x v="144"/>
    <n v="0.12"/>
    <n v="286.09595017449124"/>
    <m/>
    <n v="482.00000000000011"/>
    <n v="0.1"/>
    <x v="48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8"/>
    <x v="5"/>
    <x v="0"/>
    <x v="171"/>
    <n v="91.743899456510576"/>
    <n v="20"/>
    <x v="144"/>
    <n v="0.12"/>
    <n v="275.15313572890619"/>
    <m/>
    <n v="482.00000000000011"/>
    <n v="0.1"/>
    <x v="48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19"/>
    <x v="5"/>
    <x v="0"/>
    <x v="171"/>
    <n v="91.743899456510576"/>
    <n v="20"/>
    <x v="144"/>
    <n v="0.11"/>
    <n v="269.91432280240383"/>
    <m/>
    <n v="482.00000000000011"/>
    <n v="0.1"/>
    <x v="48"/>
    <n v="-1.118730903062749"/>
    <n v="-4.738765793786845"/>
    <n v="-5.1692483411934003"/>
    <n v="80.717154418467587"/>
    <n v="0.20664799527981159"/>
    <n v="0.52530655117128033"/>
    <n v="100"/>
    <n v="0.80717154418467585"/>
    <n v="85.455920212254426"/>
  </r>
  <r>
    <x v="0"/>
    <x v="5"/>
    <x v="0"/>
    <x v="172"/>
    <n v="103.54352912723306"/>
    <n v="20"/>
    <x v="145"/>
    <n v="1.82"/>
    <n v="3985.5691033904363"/>
    <m/>
    <n v="2565"/>
    <n v="0.1"/>
    <x v="45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"/>
    <x v="5"/>
    <x v="0"/>
    <x v="172"/>
    <n v="103.54352912723306"/>
    <n v="20"/>
    <x v="145"/>
    <n v="1.64"/>
    <n v="3589.343457786129"/>
    <m/>
    <n v="2565"/>
    <n v="0.1"/>
    <x v="18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2"/>
    <x v="5"/>
    <x v="0"/>
    <x v="172"/>
    <n v="103.54352912723306"/>
    <n v="20"/>
    <x v="145"/>
    <n v="1.47"/>
    <n v="3221.3501847015104"/>
    <m/>
    <n v="2565"/>
    <n v="0.1"/>
    <x v="13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3"/>
    <x v="5"/>
    <x v="0"/>
    <x v="172"/>
    <n v="103.54352912723306"/>
    <n v="20"/>
    <x v="145"/>
    <n v="1.48"/>
    <n v="3226.622633116448"/>
    <m/>
    <n v="2565"/>
    <n v="0.1"/>
    <x v="13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4"/>
    <x v="5"/>
    <x v="0"/>
    <x v="172"/>
    <n v="103.54352912723306"/>
    <n v="20"/>
    <x v="145"/>
    <n v="1.24"/>
    <n v="2706.6153815032358"/>
    <m/>
    <n v="2565"/>
    <n v="0.1"/>
    <x v="14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5"/>
    <x v="5"/>
    <x v="0"/>
    <x v="172"/>
    <n v="103.54352912723306"/>
    <n v="20"/>
    <x v="145"/>
    <n v="1.31"/>
    <n v="2857.5650966613039"/>
    <m/>
    <n v="2565"/>
    <n v="0.1"/>
    <x v="16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6"/>
    <x v="5"/>
    <x v="0"/>
    <x v="172"/>
    <n v="103.54352912723306"/>
    <n v="20"/>
    <x v="145"/>
    <n v="1.19"/>
    <n v="2591.909571889767"/>
    <m/>
    <n v="2565"/>
    <n v="0.1"/>
    <x v="14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7"/>
    <x v="5"/>
    <x v="0"/>
    <x v="172"/>
    <n v="103.54352912723306"/>
    <n v="20"/>
    <x v="145"/>
    <n v="1.25"/>
    <n v="2739.8503565692245"/>
    <m/>
    <n v="2565"/>
    <n v="0.1"/>
    <x v="16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8"/>
    <x v="5"/>
    <x v="0"/>
    <x v="172"/>
    <n v="103.54352912723306"/>
    <n v="20"/>
    <x v="145"/>
    <n v="1.27"/>
    <n v="2778.4073601686705"/>
    <m/>
    <n v="2565"/>
    <n v="0.1"/>
    <x v="16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9"/>
    <x v="5"/>
    <x v="0"/>
    <x v="172"/>
    <n v="103.54352912723306"/>
    <n v="20"/>
    <x v="145"/>
    <n v="1.33"/>
    <n v="2894.4575626117457"/>
    <m/>
    <n v="2565"/>
    <n v="0.1"/>
    <x v="16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0"/>
    <x v="5"/>
    <x v="0"/>
    <x v="172"/>
    <n v="103.54352912723306"/>
    <n v="20"/>
    <x v="145"/>
    <n v="1.1599999999999999"/>
    <n v="2541.2577490858835"/>
    <m/>
    <n v="2565"/>
    <n v="0.1"/>
    <x v="14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1"/>
    <x v="5"/>
    <x v="0"/>
    <x v="172"/>
    <n v="103.54352912723306"/>
    <n v="20"/>
    <x v="145"/>
    <n v="1.2"/>
    <n v="2618.4974715680219"/>
    <m/>
    <n v="2565"/>
    <n v="0.1"/>
    <x v="14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2"/>
    <x v="5"/>
    <x v="0"/>
    <x v="172"/>
    <n v="103.54352912723306"/>
    <n v="20"/>
    <x v="145"/>
    <n v="1.2"/>
    <n v="2610.5863862963333"/>
    <m/>
    <n v="2565"/>
    <n v="0.1"/>
    <x v="14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3"/>
    <x v="5"/>
    <x v="0"/>
    <x v="172"/>
    <n v="103.54352912723306"/>
    <n v="20"/>
    <x v="145"/>
    <n v="1.25"/>
    <n v="2729.0872493629986"/>
    <m/>
    <n v="2565"/>
    <n v="0.1"/>
    <x v="16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4"/>
    <x v="5"/>
    <x v="0"/>
    <x v="172"/>
    <n v="103.54352912723306"/>
    <n v="20"/>
    <x v="145"/>
    <n v="1.07"/>
    <n v="2335.440238142497"/>
    <m/>
    <n v="2565"/>
    <n v="0.1"/>
    <x v="15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5"/>
    <x v="5"/>
    <x v="0"/>
    <x v="172"/>
    <n v="103.54352912723306"/>
    <n v="20"/>
    <x v="145"/>
    <n v="1.1599999999999999"/>
    <n v="2535.890672403526"/>
    <m/>
    <n v="2565"/>
    <n v="0.1"/>
    <x v="14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6"/>
    <x v="5"/>
    <x v="0"/>
    <x v="172"/>
    <n v="103.54352912723306"/>
    <n v="20"/>
    <x v="145"/>
    <n v="1.17"/>
    <n v="2544.8669558958973"/>
    <m/>
    <n v="2565"/>
    <n v="0.1"/>
    <x v="14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7"/>
    <x v="5"/>
    <x v="0"/>
    <x v="172"/>
    <n v="103.54352912723306"/>
    <n v="20"/>
    <x v="145"/>
    <n v="1.24"/>
    <n v="2708.0546855138782"/>
    <m/>
    <n v="2565"/>
    <n v="0.1"/>
    <x v="14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8"/>
    <x v="5"/>
    <x v="0"/>
    <x v="172"/>
    <n v="103.54352912723306"/>
    <n v="20"/>
    <x v="145"/>
    <n v="1.1000000000000001"/>
    <n v="2401.2234103181499"/>
    <m/>
    <n v="2565"/>
    <n v="0.1"/>
    <x v="15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19"/>
    <x v="5"/>
    <x v="0"/>
    <x v="172"/>
    <n v="103.54352912723306"/>
    <n v="20"/>
    <x v="145"/>
    <n v="1.1000000000000001"/>
    <n v="2398.1864389841467"/>
    <m/>
    <n v="2565"/>
    <n v="0.1"/>
    <x v="15"/>
    <n v="-0.49283579901062385"/>
    <n v="-4.738765793786845"/>
    <n v="-5.1066588307881879"/>
    <n v="93.205268703647405"/>
    <n v="8.0918705365071078E-2"/>
    <n v="0.44879371690529474"/>
    <n v="110"/>
    <n v="0.84732062457861279"/>
    <n v="97.944034497434245"/>
  </r>
  <r>
    <x v="0"/>
    <x v="5"/>
    <x v="0"/>
    <x v="173"/>
    <n v="116.14500406472271"/>
    <n v="20"/>
    <x v="146"/>
    <n v="0.56000000000000005"/>
    <n v="3353.8988292392578"/>
    <m/>
    <n v="674.00000000000023"/>
    <n v="0.1"/>
    <x v="25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"/>
    <x v="5"/>
    <x v="0"/>
    <x v="173"/>
    <n v="116.14500406472271"/>
    <n v="20"/>
    <x v="146"/>
    <n v="0.51"/>
    <n v="3007.6865338676948"/>
    <m/>
    <n v="674.00000000000023"/>
    <n v="0.1"/>
    <x v="21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2"/>
    <x v="5"/>
    <x v="0"/>
    <x v="173"/>
    <n v="116.14500406472271"/>
    <n v="20"/>
    <x v="146"/>
    <n v="0.48"/>
    <n v="2858.8686525878793"/>
    <m/>
    <n v="674.00000000000023"/>
    <n v="0.1"/>
    <x v="21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3"/>
    <x v="5"/>
    <x v="0"/>
    <x v="173"/>
    <n v="116.14500406472271"/>
    <n v="20"/>
    <x v="146"/>
    <n v="0.46"/>
    <n v="2715.5287247222391"/>
    <m/>
    <n v="674.00000000000023"/>
    <n v="0.1"/>
    <x v="21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4"/>
    <x v="5"/>
    <x v="0"/>
    <x v="173"/>
    <n v="116.14500406472271"/>
    <n v="20"/>
    <x v="146"/>
    <n v="0.47000000000000003"/>
    <n v="2774.2949233187887"/>
    <m/>
    <n v="674.00000000000023"/>
    <n v="0.1"/>
    <x v="21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5"/>
    <x v="5"/>
    <x v="0"/>
    <x v="173"/>
    <n v="116.14500406472271"/>
    <n v="20"/>
    <x v="146"/>
    <n v="0.43"/>
    <n v="2576.271138111143"/>
    <m/>
    <n v="674.00000000000023"/>
    <n v="0.1"/>
    <x v="22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6"/>
    <x v="5"/>
    <x v="0"/>
    <x v="173"/>
    <n v="116.14500406472271"/>
    <n v="20"/>
    <x v="146"/>
    <n v="0.4"/>
    <n v="2378.249384066266"/>
    <m/>
    <n v="674.00000000000023"/>
    <n v="0.1"/>
    <x v="22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7"/>
    <x v="5"/>
    <x v="0"/>
    <x v="173"/>
    <n v="116.14500406472271"/>
    <n v="20"/>
    <x v="146"/>
    <n v="0.37"/>
    <n v="2180.2299943718863"/>
    <m/>
    <n v="674.00000000000023"/>
    <n v="0.1"/>
    <x v="22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8"/>
    <x v="5"/>
    <x v="0"/>
    <x v="173"/>
    <n v="116.14500406472271"/>
    <n v="20"/>
    <x v="146"/>
    <n v="0.34"/>
    <n v="1982.2188448384618"/>
    <m/>
    <n v="674.00000000000023"/>
    <n v="0.1"/>
    <x v="23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9"/>
    <x v="5"/>
    <x v="0"/>
    <x v="173"/>
    <n v="116.14500406472271"/>
    <n v="20"/>
    <x v="146"/>
    <n v="0.3"/>
    <n v="1784.0293205118714"/>
    <m/>
    <n v="674.00000000000023"/>
    <n v="0.1"/>
    <x v="23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0"/>
    <x v="5"/>
    <x v="0"/>
    <x v="173"/>
    <n v="116.14500406472271"/>
    <n v="20"/>
    <x v="146"/>
    <n v="0.27"/>
    <n v="1585.8403855544607"/>
    <m/>
    <n v="674.00000000000023"/>
    <n v="0.1"/>
    <x v="23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1"/>
    <x v="5"/>
    <x v="0"/>
    <x v="173"/>
    <n v="116.14500406472271"/>
    <n v="20"/>
    <x v="146"/>
    <n v="0.24000000000000002"/>
    <n v="1387.656842717618"/>
    <m/>
    <n v="674.00000000000023"/>
    <n v="0.1"/>
    <x v="26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2"/>
    <x v="5"/>
    <x v="0"/>
    <x v="173"/>
    <n v="116.14500406472271"/>
    <n v="20"/>
    <x v="146"/>
    <n v="0.24000000000000002"/>
    <n v="1387.6361251615708"/>
    <m/>
    <n v="674.00000000000023"/>
    <n v="0.1"/>
    <x v="26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3"/>
    <x v="5"/>
    <x v="0"/>
    <x v="173"/>
    <n v="116.14500406472271"/>
    <n v="20"/>
    <x v="146"/>
    <n v="0.24000000000000002"/>
    <n v="1387.6168134036916"/>
    <m/>
    <n v="674.00000000000023"/>
    <n v="0.1"/>
    <x v="26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4"/>
    <x v="5"/>
    <x v="0"/>
    <x v="173"/>
    <n v="116.14500406472271"/>
    <n v="20"/>
    <x v="146"/>
    <n v="0.24000000000000002"/>
    <n v="1387.079817028537"/>
    <m/>
    <n v="674.00000000000023"/>
    <n v="0.1"/>
    <x v="26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5"/>
    <x v="5"/>
    <x v="0"/>
    <x v="173"/>
    <n v="116.14500406472271"/>
    <n v="20"/>
    <x v="146"/>
    <n v="0.24000000000000002"/>
    <n v="1387.0639407155247"/>
    <m/>
    <n v="674.00000000000023"/>
    <n v="0.1"/>
    <x v="26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6"/>
    <x v="5"/>
    <x v="0"/>
    <x v="173"/>
    <n v="116.14500406472271"/>
    <n v="20"/>
    <x v="146"/>
    <n v="0.24000000000000002"/>
    <n v="1387.0440517401694"/>
    <m/>
    <n v="674.00000000000023"/>
    <n v="0.1"/>
    <x v="26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7"/>
    <x v="5"/>
    <x v="0"/>
    <x v="173"/>
    <n v="116.14500406472271"/>
    <n v="20"/>
    <x v="146"/>
    <n v="0.24000000000000002"/>
    <n v="1387.0254630705838"/>
    <m/>
    <n v="674.00000000000023"/>
    <n v="0.1"/>
    <x v="26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8"/>
    <x v="5"/>
    <x v="0"/>
    <x v="173"/>
    <n v="116.14500406472271"/>
    <n v="20"/>
    <x v="146"/>
    <n v="0.24000000000000002"/>
    <n v="1387.0080494385663"/>
    <m/>
    <n v="674.00000000000023"/>
    <n v="0.1"/>
    <x v="26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19"/>
    <x v="5"/>
    <x v="0"/>
    <x v="173"/>
    <n v="116.14500406472271"/>
    <n v="20"/>
    <x v="146"/>
    <n v="0.23"/>
    <n v="1327.6564975988995"/>
    <m/>
    <n v="674.00000000000023"/>
    <n v="0.1"/>
    <x v="26"/>
    <n v="-1.6593582435260943"/>
    <n v="-4.738765793786845"/>
    <n v="-5.2233110752397351"/>
    <n v="104.52356895217004"/>
    <n v="0.74618174835049778"/>
    <n v="0.6476159455217031"/>
    <n v="120"/>
    <n v="0.87102974126808363"/>
    <n v="109.26233474595688"/>
  </r>
  <r>
    <x v="0"/>
    <x v="5"/>
    <x v="0"/>
    <x v="174"/>
    <n v="123.16732801928842"/>
    <n v="20"/>
    <x v="147"/>
    <n v="0.32"/>
    <n v="1437.2824293530703"/>
    <m/>
    <n v="353.99999999999994"/>
    <n v="0.1"/>
    <x v="23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"/>
    <x v="5"/>
    <x v="0"/>
    <x v="174"/>
    <n v="123.16732801928842"/>
    <n v="20"/>
    <x v="147"/>
    <n v="0.28000000000000003"/>
    <n v="1236.8861238601505"/>
    <m/>
    <n v="353.99999999999994"/>
    <n v="0.1"/>
    <x v="23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2"/>
    <x v="5"/>
    <x v="0"/>
    <x v="174"/>
    <n v="123.16732801928842"/>
    <n v="20"/>
    <x v="147"/>
    <n v="0.26"/>
    <n v="1162.413784655012"/>
    <m/>
    <n v="353.99999999999994"/>
    <n v="0.1"/>
    <x v="23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3"/>
    <x v="5"/>
    <x v="0"/>
    <x v="174"/>
    <n v="123.16732801928842"/>
    <n v="20"/>
    <x v="147"/>
    <n v="0.25"/>
    <n v="1126.974108883014"/>
    <m/>
    <n v="353.99999999999994"/>
    <n v="0.1"/>
    <x v="23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4"/>
    <x v="5"/>
    <x v="0"/>
    <x v="174"/>
    <n v="123.16732801928842"/>
    <n v="20"/>
    <x v="147"/>
    <n v="0.23"/>
    <n v="1024.544348212218"/>
    <m/>
    <n v="353.99999999999994"/>
    <n v="0.1"/>
    <x v="26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5"/>
    <x v="5"/>
    <x v="0"/>
    <x v="174"/>
    <n v="123.16732801928842"/>
    <n v="20"/>
    <x v="147"/>
    <n v="0.22"/>
    <n v="986.68814136303172"/>
    <m/>
    <n v="353.99999999999994"/>
    <n v="0.1"/>
    <x v="26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6"/>
    <x v="5"/>
    <x v="0"/>
    <x v="174"/>
    <n v="123.16732801928842"/>
    <n v="20"/>
    <x v="147"/>
    <n v="0.2"/>
    <n v="910.66246403370087"/>
    <m/>
    <n v="353.99999999999994"/>
    <n v="0.1"/>
    <x v="26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7"/>
    <x v="5"/>
    <x v="0"/>
    <x v="174"/>
    <n v="123.16732801928842"/>
    <n v="20"/>
    <x v="147"/>
    <n v="0.19"/>
    <n v="865.08548955538151"/>
    <m/>
    <n v="353.99999999999994"/>
    <n v="0.1"/>
    <x v="26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8"/>
    <x v="5"/>
    <x v="0"/>
    <x v="174"/>
    <n v="123.16732801928842"/>
    <n v="20"/>
    <x v="147"/>
    <n v="0.18000000000000002"/>
    <n v="805.90529735555242"/>
    <m/>
    <n v="353.99999999999994"/>
    <n v="0.1"/>
    <x v="26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9"/>
    <x v="5"/>
    <x v="0"/>
    <x v="174"/>
    <n v="123.16732801928842"/>
    <n v="20"/>
    <x v="147"/>
    <n v="0.17"/>
    <n v="744.13112529007151"/>
    <m/>
    <n v="353.99999999999994"/>
    <n v="0.1"/>
    <x v="26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0"/>
    <x v="5"/>
    <x v="0"/>
    <x v="174"/>
    <n v="123.16732801928842"/>
    <n v="20"/>
    <x v="147"/>
    <n v="0.15000000000000002"/>
    <n v="648.60738641500018"/>
    <m/>
    <n v="353.99999999999994"/>
    <n v="0.1"/>
    <x v="26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1"/>
    <x v="5"/>
    <x v="0"/>
    <x v="174"/>
    <n v="123.16732801928842"/>
    <n v="20"/>
    <x v="147"/>
    <n v="0.13"/>
    <n v="585.69974181505268"/>
    <m/>
    <n v="353.99999999999994"/>
    <n v="0.1"/>
    <x v="48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2"/>
    <x v="5"/>
    <x v="0"/>
    <x v="174"/>
    <n v="123.16732801928842"/>
    <n v="20"/>
    <x v="147"/>
    <n v="0.13"/>
    <n v="582.90323880182189"/>
    <m/>
    <n v="353.99999999999994"/>
    <n v="0.1"/>
    <x v="48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3"/>
    <x v="5"/>
    <x v="0"/>
    <x v="174"/>
    <n v="123.16732801928842"/>
    <n v="20"/>
    <x v="147"/>
    <n v="0.13"/>
    <n v="574.07958484146434"/>
    <m/>
    <n v="353.99999999999994"/>
    <n v="0.1"/>
    <x v="48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4"/>
    <x v="5"/>
    <x v="0"/>
    <x v="174"/>
    <n v="123.16732801928842"/>
    <n v="20"/>
    <x v="147"/>
    <n v="0.12"/>
    <n v="511.5841219724137"/>
    <m/>
    <n v="353.99999999999994"/>
    <n v="0.1"/>
    <x v="48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5"/>
    <x v="5"/>
    <x v="0"/>
    <x v="174"/>
    <n v="123.16732801928842"/>
    <n v="20"/>
    <x v="147"/>
    <n v="0.12"/>
    <n v="508.98122077871676"/>
    <m/>
    <n v="353.99999999999994"/>
    <n v="0.1"/>
    <x v="48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6"/>
    <x v="5"/>
    <x v="0"/>
    <x v="174"/>
    <n v="123.16732801928842"/>
    <n v="20"/>
    <x v="147"/>
    <n v="0.12"/>
    <n v="507.268713861457"/>
    <m/>
    <n v="353.99999999999994"/>
    <n v="0.1"/>
    <x v="48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7"/>
    <x v="5"/>
    <x v="0"/>
    <x v="174"/>
    <n v="123.16732801928842"/>
    <n v="20"/>
    <x v="147"/>
    <n v="0.12"/>
    <n v="516.82200155650276"/>
    <m/>
    <n v="353.99999999999994"/>
    <n v="0.1"/>
    <x v="48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8"/>
    <x v="5"/>
    <x v="0"/>
    <x v="174"/>
    <n v="123.16732801928842"/>
    <n v="20"/>
    <x v="147"/>
    <n v="0.11"/>
    <n v="477.93322497576747"/>
    <m/>
    <n v="353.99999999999994"/>
    <n v="0.1"/>
    <x v="48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19"/>
    <x v="5"/>
    <x v="0"/>
    <x v="174"/>
    <n v="123.16732801928842"/>
    <n v="20"/>
    <x v="147"/>
    <n v="0.11"/>
    <n v="473.87706987870445"/>
    <m/>
    <n v="353.99999999999994"/>
    <n v="0.1"/>
    <x v="48"/>
    <n v="-1.4149324669045589"/>
    <n v="-4.738765793786845"/>
    <n v="-5.1988684975775818"/>
    <n v="111.81476126101944"/>
    <n v="0.48330207178874929"/>
    <n v="0.659108381498969"/>
    <n v="130"/>
    <n v="0.86011354816168806"/>
    <n v="116.55352705480627"/>
  </r>
  <r>
    <x v="0"/>
    <x v="5"/>
    <x v="0"/>
    <x v="175"/>
    <n v="133.13363601719689"/>
    <n v="20"/>
    <x v="148"/>
    <n v="2.34"/>
    <n v="10707.341180833029"/>
    <m/>
    <n v="2517"/>
    <n v="0.1"/>
    <x v="44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"/>
    <x v="5"/>
    <x v="0"/>
    <x v="175"/>
    <n v="133.13363601719689"/>
    <n v="20"/>
    <x v="148"/>
    <n v="1.99"/>
    <n v="9104.2953188419469"/>
    <m/>
    <n v="2517"/>
    <n v="0.1"/>
    <x v="49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2"/>
    <x v="5"/>
    <x v="0"/>
    <x v="175"/>
    <n v="133.13363601719689"/>
    <n v="20"/>
    <x v="148"/>
    <n v="1.97"/>
    <n v="9021.798622844386"/>
    <m/>
    <n v="2517"/>
    <n v="0.1"/>
    <x v="49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3"/>
    <x v="5"/>
    <x v="0"/>
    <x v="175"/>
    <n v="133.13363601719689"/>
    <n v="20"/>
    <x v="148"/>
    <n v="1.9"/>
    <n v="8720.6681008792821"/>
    <m/>
    <n v="2517"/>
    <n v="0.1"/>
    <x v="27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4"/>
    <x v="5"/>
    <x v="0"/>
    <x v="175"/>
    <n v="133.13363601719689"/>
    <n v="20"/>
    <x v="148"/>
    <n v="1.84"/>
    <n v="8409.1179902839704"/>
    <m/>
    <n v="2517"/>
    <n v="0.1"/>
    <x v="45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5"/>
    <x v="5"/>
    <x v="0"/>
    <x v="175"/>
    <n v="133.13363601719689"/>
    <n v="20"/>
    <x v="148"/>
    <n v="1.85"/>
    <n v="8458.3856466084962"/>
    <m/>
    <n v="2517"/>
    <n v="0.1"/>
    <x v="27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6"/>
    <x v="5"/>
    <x v="0"/>
    <x v="175"/>
    <n v="133.13363601719689"/>
    <n v="20"/>
    <x v="148"/>
    <n v="1.69"/>
    <n v="7756.0235417246531"/>
    <m/>
    <n v="2517"/>
    <n v="0.1"/>
    <x v="12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7"/>
    <x v="5"/>
    <x v="0"/>
    <x v="175"/>
    <n v="133.13363601719689"/>
    <n v="20"/>
    <x v="148"/>
    <n v="1.61"/>
    <n v="7382.344632855652"/>
    <m/>
    <n v="2517"/>
    <n v="0.1"/>
    <x v="18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8"/>
    <x v="5"/>
    <x v="0"/>
    <x v="175"/>
    <n v="133.13363601719689"/>
    <n v="20"/>
    <x v="148"/>
    <n v="1.51"/>
    <n v="6926.9997141851354"/>
    <m/>
    <n v="2517"/>
    <n v="0.1"/>
    <x v="13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9"/>
    <x v="5"/>
    <x v="0"/>
    <x v="175"/>
    <n v="133.13363601719689"/>
    <n v="20"/>
    <x v="148"/>
    <n v="1.43"/>
    <n v="6559.2426207958179"/>
    <m/>
    <n v="2517"/>
    <n v="0.1"/>
    <x v="17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0"/>
    <x v="5"/>
    <x v="0"/>
    <x v="175"/>
    <n v="133.13363601719689"/>
    <n v="20"/>
    <x v="148"/>
    <n v="1.28"/>
    <n v="5848.5475778862501"/>
    <m/>
    <n v="2517"/>
    <n v="0.1"/>
    <x v="16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1"/>
    <x v="5"/>
    <x v="0"/>
    <x v="175"/>
    <n v="133.13363601719689"/>
    <n v="20"/>
    <x v="148"/>
    <n v="1.2"/>
    <n v="5478.3562319230214"/>
    <m/>
    <n v="2517"/>
    <n v="0.1"/>
    <x v="14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2"/>
    <x v="5"/>
    <x v="0"/>
    <x v="175"/>
    <n v="133.13363601719689"/>
    <n v="20"/>
    <x v="148"/>
    <n v="1.01"/>
    <n v="4605.6218769571879"/>
    <m/>
    <n v="2517"/>
    <n v="0.1"/>
    <x v="46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3"/>
    <x v="5"/>
    <x v="0"/>
    <x v="175"/>
    <n v="133.13363601719689"/>
    <n v="20"/>
    <x v="148"/>
    <n v="0.84"/>
    <n v="3842.4628191532483"/>
    <m/>
    <n v="2517"/>
    <n v="0.1"/>
    <x v="24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4"/>
    <x v="5"/>
    <x v="0"/>
    <x v="175"/>
    <n v="133.13363601719689"/>
    <n v="20"/>
    <x v="148"/>
    <n v="0.6"/>
    <n v="2727.4913404687841"/>
    <m/>
    <n v="2517"/>
    <n v="0.1"/>
    <x v="25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5"/>
    <x v="5"/>
    <x v="0"/>
    <x v="175"/>
    <n v="133.13363601719689"/>
    <n v="20"/>
    <x v="148"/>
    <n v="0.63"/>
    <n v="2865.2451102303153"/>
    <m/>
    <n v="2517"/>
    <n v="0.1"/>
    <x v="25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6"/>
    <x v="5"/>
    <x v="0"/>
    <x v="175"/>
    <n v="133.13363601719689"/>
    <n v="20"/>
    <x v="148"/>
    <n v="0.45"/>
    <n v="2061.2072082387581"/>
    <m/>
    <n v="2517"/>
    <n v="0.1"/>
    <x v="21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7"/>
    <x v="5"/>
    <x v="0"/>
    <x v="175"/>
    <n v="133.13363601719689"/>
    <n v="20"/>
    <x v="148"/>
    <n v="0.48"/>
    <n v="2184.791949074523"/>
    <m/>
    <n v="2517"/>
    <n v="0.1"/>
    <x v="21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8"/>
    <x v="5"/>
    <x v="0"/>
    <x v="175"/>
    <n v="133.13363601719689"/>
    <n v="20"/>
    <x v="148"/>
    <n v="0.29000000000000004"/>
    <n v="1331.9556908451516"/>
    <m/>
    <n v="2517"/>
    <n v="0.1"/>
    <x v="23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19"/>
    <x v="5"/>
    <x v="0"/>
    <x v="175"/>
    <n v="133.13363601719689"/>
    <n v="20"/>
    <x v="148"/>
    <n v="0.26"/>
    <n v="1154.2975233061229"/>
    <m/>
    <n v="2517"/>
    <n v="0.1"/>
    <x v="23"/>
    <n v="-1.1973827335525196"/>
    <n v="-4.738765793786845"/>
    <n v="-5.1771135242423778"/>
    <n v="122.02037396561515"/>
    <n v="0.41193847473958473"/>
    <n v="0.52502877897859579"/>
    <n v="140"/>
    <n v="0.87157409975439393"/>
    <n v="126.759139759402"/>
  </r>
  <r>
    <x v="0"/>
    <x v="5"/>
    <x v="0"/>
    <x v="176"/>
    <n v="143.50007375163023"/>
    <n v="20"/>
    <x v="149"/>
    <n v="1.17"/>
    <n v="3156.7475087800158"/>
    <m/>
    <n v="2311.9999999999995"/>
    <n v="0.1"/>
    <x v="14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"/>
    <x v="5"/>
    <x v="0"/>
    <x v="176"/>
    <n v="143.50007375163023"/>
    <n v="20"/>
    <x v="149"/>
    <n v="2.1999999999999997"/>
    <n v="5969.7695151574808"/>
    <m/>
    <n v="2311.9999999999995"/>
    <n v="0.1"/>
    <x v="43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2"/>
    <x v="5"/>
    <x v="0"/>
    <x v="176"/>
    <n v="143.50007375163023"/>
    <n v="20"/>
    <x v="149"/>
    <n v="2.0999999999999996"/>
    <n v="5692.021177924853"/>
    <m/>
    <n v="2311.9999999999995"/>
    <n v="0.1"/>
    <x v="11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3"/>
    <x v="5"/>
    <x v="0"/>
    <x v="176"/>
    <n v="143.50007375163023"/>
    <n v="20"/>
    <x v="149"/>
    <n v="2.0399999999999996"/>
    <n v="5533.9399493648098"/>
    <m/>
    <n v="2311.9999999999995"/>
    <n v="0.1"/>
    <x v="49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4"/>
    <x v="5"/>
    <x v="0"/>
    <x v="176"/>
    <n v="143.50007375163023"/>
    <n v="20"/>
    <x v="149"/>
    <n v="1.86"/>
    <n v="5053.5751946302853"/>
    <m/>
    <n v="2311.9999999999995"/>
    <n v="0.1"/>
    <x v="27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5"/>
    <x v="5"/>
    <x v="0"/>
    <x v="176"/>
    <n v="143.50007375163023"/>
    <n v="20"/>
    <x v="149"/>
    <n v="1.74"/>
    <n v="4719.1374453884127"/>
    <m/>
    <n v="2311.9999999999995"/>
    <n v="0.1"/>
    <x v="12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6"/>
    <x v="5"/>
    <x v="0"/>
    <x v="176"/>
    <n v="143.50007375163023"/>
    <n v="20"/>
    <x v="149"/>
    <n v="1.6"/>
    <n v="4322.1852527552646"/>
    <m/>
    <n v="2311.9999999999995"/>
    <n v="0.1"/>
    <x v="18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7"/>
    <x v="5"/>
    <x v="0"/>
    <x v="176"/>
    <n v="143.50007375163023"/>
    <n v="20"/>
    <x v="149"/>
    <n v="1.45"/>
    <n v="3930.5527270463881"/>
    <m/>
    <n v="2311.9999999999995"/>
    <n v="0.1"/>
    <x v="13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8"/>
    <x v="5"/>
    <x v="0"/>
    <x v="176"/>
    <n v="143.50007375163023"/>
    <n v="20"/>
    <x v="149"/>
    <n v="1.28"/>
    <n v="3478.0658961073186"/>
    <m/>
    <n v="2311.9999999999995"/>
    <n v="0.1"/>
    <x v="16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9"/>
    <x v="5"/>
    <x v="0"/>
    <x v="176"/>
    <n v="143.50007375163023"/>
    <n v="20"/>
    <x v="149"/>
    <n v="1.1100000000000001"/>
    <n v="3002.1125559462726"/>
    <m/>
    <n v="2311.9999999999995"/>
    <n v="0.1"/>
    <x v="15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0"/>
    <x v="5"/>
    <x v="0"/>
    <x v="176"/>
    <n v="143.50007375163023"/>
    <n v="20"/>
    <x v="149"/>
    <n v="0.94000000000000006"/>
    <n v="2532.4214988927088"/>
    <m/>
    <n v="2311.9999999999995"/>
    <n v="0.1"/>
    <x v="19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1"/>
    <x v="5"/>
    <x v="0"/>
    <x v="176"/>
    <n v="143.50007375163023"/>
    <n v="20"/>
    <x v="149"/>
    <n v="0.77"/>
    <n v="2069.072648247944"/>
    <m/>
    <n v="2311.9999999999995"/>
    <n v="0.1"/>
    <x v="24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2"/>
    <x v="5"/>
    <x v="0"/>
    <x v="176"/>
    <n v="143.50007375163023"/>
    <n v="20"/>
    <x v="149"/>
    <n v="0.76"/>
    <n v="2051.9790861194124"/>
    <m/>
    <n v="2311.9999999999995"/>
    <n v="0.1"/>
    <x v="24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3"/>
    <x v="5"/>
    <x v="0"/>
    <x v="176"/>
    <n v="143.50007375163023"/>
    <n v="20"/>
    <x v="149"/>
    <n v="0.71"/>
    <n v="1908.220847522859"/>
    <m/>
    <n v="2311.9999999999995"/>
    <n v="0.1"/>
    <x v="20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4"/>
    <x v="5"/>
    <x v="0"/>
    <x v="176"/>
    <n v="143.50007375163023"/>
    <n v="20"/>
    <x v="149"/>
    <n v="0.63"/>
    <n v="1708.8494593790663"/>
    <m/>
    <n v="2311.9999999999995"/>
    <n v="0.1"/>
    <x v="25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5"/>
    <x v="5"/>
    <x v="0"/>
    <x v="176"/>
    <n v="143.50007375163023"/>
    <n v="20"/>
    <x v="149"/>
    <n v="0.57999999999999996"/>
    <n v="1569.2601583948817"/>
    <m/>
    <n v="2311.9999999999995"/>
    <n v="0.1"/>
    <x v="25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6"/>
    <x v="5"/>
    <x v="0"/>
    <x v="176"/>
    <n v="143.50007375163023"/>
    <n v="20"/>
    <x v="149"/>
    <n v="0.57999999999999996"/>
    <n v="1554.7344887749891"/>
    <m/>
    <n v="2311.9999999999995"/>
    <n v="0.1"/>
    <x v="25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7"/>
    <x v="5"/>
    <x v="0"/>
    <x v="176"/>
    <n v="143.50007375163023"/>
    <n v="20"/>
    <x v="149"/>
    <n v="0.57000000000000006"/>
    <n v="1540.2997854778871"/>
    <m/>
    <n v="2311.9999999999995"/>
    <n v="0.1"/>
    <x v="25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8"/>
    <x v="5"/>
    <x v="0"/>
    <x v="176"/>
    <n v="143.50007375163023"/>
    <n v="20"/>
    <x v="149"/>
    <n v="0.52"/>
    <n v="1405.1089617219382"/>
    <m/>
    <n v="2311.9999999999995"/>
    <n v="0.1"/>
    <x v="21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19"/>
    <x v="5"/>
    <x v="0"/>
    <x v="176"/>
    <n v="143.50007375163023"/>
    <n v="20"/>
    <x v="149"/>
    <n v="0.51"/>
    <n v="1375.2444012710998"/>
    <m/>
    <n v="2311.9999999999995"/>
    <n v="0.1"/>
    <x v="21"/>
    <n v="-2.573531991121722"/>
    <n v="-4.738765793786845"/>
    <n v="-5.3147284499992979"/>
    <n v="130.87304751672235"/>
    <n v="0.52385411879208299"/>
    <n v="0.3965584319001948"/>
    <n v="150"/>
    <n v="0.87248698344481568"/>
    <n v="135.61181331050921"/>
  </r>
  <r>
    <x v="0"/>
    <x v="5"/>
    <x v="0"/>
    <x v="177"/>
    <n v="157.7535467868266"/>
    <n v="20"/>
    <x v="150"/>
    <n v="5.0999999999999996"/>
    <n v="10617.693014271614"/>
    <m/>
    <n v="6594.9999999999991"/>
    <n v="0.1"/>
    <x v="42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"/>
    <x v="5"/>
    <x v="0"/>
    <x v="177"/>
    <n v="157.7535467868266"/>
    <n v="20"/>
    <x v="150"/>
    <n v="4.75"/>
    <n v="9897.7899673714001"/>
    <m/>
    <n v="6594.9999999999991"/>
    <n v="0.1"/>
    <x v="32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2"/>
    <x v="5"/>
    <x v="0"/>
    <x v="177"/>
    <n v="157.7535467868266"/>
    <n v="20"/>
    <x v="150"/>
    <n v="4.24"/>
    <n v="8836.9862710610687"/>
    <m/>
    <n v="6594.9999999999991"/>
    <n v="0.1"/>
    <x v="31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3"/>
    <x v="5"/>
    <x v="0"/>
    <x v="177"/>
    <n v="157.7535467868266"/>
    <n v="20"/>
    <x v="150"/>
    <n v="4.22"/>
    <n v="8796.2793883711383"/>
    <m/>
    <n v="6594.9999999999991"/>
    <n v="0.1"/>
    <x v="31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4"/>
    <x v="5"/>
    <x v="0"/>
    <x v="177"/>
    <n v="157.7535467868266"/>
    <n v="20"/>
    <x v="150"/>
    <n v="4.1899999999999995"/>
    <n v="8726.883881560032"/>
    <m/>
    <n v="6594.9999999999991"/>
    <n v="0.1"/>
    <x v="31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5"/>
    <x v="5"/>
    <x v="0"/>
    <x v="177"/>
    <n v="157.7535467868266"/>
    <n v="20"/>
    <x v="150"/>
    <n v="4.04"/>
    <n v="8416.1000771289746"/>
    <m/>
    <n v="6594.9999999999991"/>
    <n v="0.1"/>
    <x v="59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6"/>
    <x v="5"/>
    <x v="0"/>
    <x v="177"/>
    <n v="157.7535467868266"/>
    <n v="20"/>
    <x v="150"/>
    <n v="3.88"/>
    <n v="8070.5490365394953"/>
    <m/>
    <n v="6594.9999999999991"/>
    <n v="0.1"/>
    <x v="52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7"/>
    <x v="5"/>
    <x v="0"/>
    <x v="177"/>
    <n v="157.7535467868266"/>
    <n v="20"/>
    <x v="150"/>
    <n v="3.73"/>
    <n v="7759.8014040175549"/>
    <m/>
    <n v="6594.9999999999991"/>
    <n v="0.1"/>
    <x v="64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8"/>
    <x v="5"/>
    <x v="0"/>
    <x v="177"/>
    <n v="157.7535467868266"/>
    <n v="20"/>
    <x v="150"/>
    <n v="3.5799999999999996"/>
    <n v="7452.0222807848204"/>
    <m/>
    <n v="6594.9999999999991"/>
    <n v="0.1"/>
    <x v="55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9"/>
    <x v="5"/>
    <x v="0"/>
    <x v="177"/>
    <n v="157.7535467868266"/>
    <n v="20"/>
    <x v="150"/>
    <n v="3.2899999999999996"/>
    <n v="6844.2906331548211"/>
    <m/>
    <n v="6594.9999999999991"/>
    <n v="0.1"/>
    <x v="54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0"/>
    <x v="5"/>
    <x v="0"/>
    <x v="177"/>
    <n v="157.7535467868266"/>
    <n v="20"/>
    <x v="150"/>
    <n v="2.9699999999999998"/>
    <n v="6188.5437725607317"/>
    <m/>
    <n v="6594.9999999999991"/>
    <n v="0.1"/>
    <x v="53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1"/>
    <x v="5"/>
    <x v="0"/>
    <x v="177"/>
    <n v="157.7535467868266"/>
    <n v="20"/>
    <x v="150"/>
    <n v="2.6799999999999997"/>
    <n v="5573.1401090445815"/>
    <m/>
    <n v="6594.9999999999991"/>
    <n v="0.1"/>
    <x v="50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2"/>
    <x v="5"/>
    <x v="0"/>
    <x v="177"/>
    <n v="157.7535467868266"/>
    <n v="20"/>
    <x v="150"/>
    <n v="2.67"/>
    <n v="5548.8934140878946"/>
    <m/>
    <n v="6594.9999999999991"/>
    <n v="0.1"/>
    <x v="50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3"/>
    <x v="5"/>
    <x v="0"/>
    <x v="177"/>
    <n v="157.7535467868266"/>
    <n v="20"/>
    <x v="150"/>
    <n v="2.6599999999999997"/>
    <n v="5534.2526508361525"/>
    <m/>
    <n v="6594.9999999999991"/>
    <n v="0.1"/>
    <x v="50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4"/>
    <x v="5"/>
    <x v="0"/>
    <x v="177"/>
    <n v="157.7535467868266"/>
    <n v="20"/>
    <x v="150"/>
    <n v="2.3499999999999996"/>
    <n v="4897.7840622904014"/>
    <m/>
    <n v="6594.9999999999991"/>
    <n v="0.1"/>
    <x v="28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5"/>
    <x v="5"/>
    <x v="0"/>
    <x v="177"/>
    <n v="157.7535467868266"/>
    <n v="20"/>
    <x v="150"/>
    <n v="2.3499999999999996"/>
    <n v="4892.4444059715661"/>
    <m/>
    <n v="6594.9999999999991"/>
    <n v="0.1"/>
    <x v="28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6"/>
    <x v="5"/>
    <x v="0"/>
    <x v="177"/>
    <n v="157.7535467868266"/>
    <n v="20"/>
    <x v="150"/>
    <n v="2.34"/>
    <n v="4857.3926195978338"/>
    <m/>
    <n v="6594.9999999999991"/>
    <n v="0.1"/>
    <x v="44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7"/>
    <x v="5"/>
    <x v="0"/>
    <x v="177"/>
    <n v="157.7535467868266"/>
    <n v="20"/>
    <x v="150"/>
    <n v="2.3299999999999996"/>
    <n v="4838.0600272534693"/>
    <m/>
    <n v="6594.9999999999991"/>
    <n v="0.1"/>
    <x v="44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8"/>
    <x v="5"/>
    <x v="0"/>
    <x v="177"/>
    <n v="157.7535467868266"/>
    <n v="20"/>
    <x v="150"/>
    <n v="2.2999999999999998"/>
    <n v="4781.2200629508243"/>
    <m/>
    <n v="6594.9999999999991"/>
    <n v="0.1"/>
    <x v="44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19"/>
    <x v="5"/>
    <x v="0"/>
    <x v="177"/>
    <n v="157.7535467868266"/>
    <n v="20"/>
    <x v="150"/>
    <n v="2.2799999999999998"/>
    <n v="4750.6508944598936"/>
    <m/>
    <n v="6594.9999999999991"/>
    <n v="0.1"/>
    <x v="44"/>
    <n v="-1.3516103356346396"/>
    <n v="-4.738765793786845"/>
    <n v="-5.1925362844505898"/>
    <n v="146.47063437295452"/>
    <n v="0.21105022328001366"/>
    <n v="0.45827525475131153"/>
    <n v="160"/>
    <n v="0.91544146483096578"/>
    <n v="151.20940016674137"/>
  </r>
  <r>
    <x v="0"/>
    <x v="5"/>
    <x v="0"/>
    <x v="178"/>
    <n v="163.99564584697541"/>
    <n v="20"/>
    <x v="151"/>
    <n v="1.56"/>
    <n v="4093.7838142323449"/>
    <m/>
    <n v="1271"/>
    <n v="0.1"/>
    <x v="18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"/>
    <x v="5"/>
    <x v="0"/>
    <x v="178"/>
    <n v="163.99564584697541"/>
    <n v="20"/>
    <x v="151"/>
    <n v="0.49"/>
    <n v="1289.997687032477"/>
    <m/>
    <n v="1271"/>
    <n v="0.1"/>
    <x v="21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2"/>
    <x v="5"/>
    <x v="0"/>
    <x v="178"/>
    <n v="163.99564584697541"/>
    <n v="20"/>
    <x v="151"/>
    <n v="0.65"/>
    <n v="1694.1741179908549"/>
    <m/>
    <n v="1271"/>
    <n v="0.1"/>
    <x v="20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3"/>
    <x v="5"/>
    <x v="0"/>
    <x v="178"/>
    <n v="163.99564584697541"/>
    <n v="20"/>
    <x v="151"/>
    <n v="0.62"/>
    <n v="1616.1442678815001"/>
    <m/>
    <n v="1271"/>
    <n v="0.1"/>
    <x v="25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4"/>
    <x v="5"/>
    <x v="0"/>
    <x v="178"/>
    <n v="163.99564584697541"/>
    <n v="20"/>
    <x v="151"/>
    <n v="0.67"/>
    <n v="1759.0564035481721"/>
    <m/>
    <n v="1271"/>
    <n v="0.1"/>
    <x v="20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5"/>
    <x v="5"/>
    <x v="0"/>
    <x v="178"/>
    <n v="163.99564584697541"/>
    <n v="20"/>
    <x v="151"/>
    <n v="0.68"/>
    <n v="1782.2909548066029"/>
    <m/>
    <n v="1271"/>
    <n v="0.1"/>
    <x v="20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6"/>
    <x v="5"/>
    <x v="0"/>
    <x v="178"/>
    <n v="163.99564584697541"/>
    <n v="20"/>
    <x v="151"/>
    <n v="0.68"/>
    <n v="1790.9184341446494"/>
    <m/>
    <n v="1271"/>
    <n v="0.1"/>
    <x v="20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7"/>
    <x v="5"/>
    <x v="0"/>
    <x v="178"/>
    <n v="163.99564584697541"/>
    <n v="20"/>
    <x v="151"/>
    <n v="0.68"/>
    <n v="1780.5083992707905"/>
    <m/>
    <n v="1271"/>
    <n v="0.1"/>
    <x v="20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8"/>
    <x v="5"/>
    <x v="0"/>
    <x v="178"/>
    <n v="163.99564584697541"/>
    <n v="20"/>
    <x v="151"/>
    <n v="0.67"/>
    <n v="1748.2918242791152"/>
    <m/>
    <n v="1271"/>
    <n v="0.1"/>
    <x v="20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9"/>
    <x v="5"/>
    <x v="0"/>
    <x v="178"/>
    <n v="163.99564584697541"/>
    <n v="20"/>
    <x v="151"/>
    <n v="0.65"/>
    <n v="1693.6733718269411"/>
    <m/>
    <n v="1271"/>
    <n v="0.1"/>
    <x v="20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0"/>
    <x v="5"/>
    <x v="0"/>
    <x v="178"/>
    <n v="163.99564584697541"/>
    <n v="20"/>
    <x v="151"/>
    <n v="0.62"/>
    <n v="1618.185295982081"/>
    <m/>
    <n v="1271"/>
    <n v="0.1"/>
    <x v="25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1"/>
    <x v="5"/>
    <x v="0"/>
    <x v="178"/>
    <n v="163.99564584697541"/>
    <n v="20"/>
    <x v="151"/>
    <n v="0.57999999999999996"/>
    <n v="1524.9352180968499"/>
    <m/>
    <n v="1271"/>
    <n v="0.1"/>
    <x v="25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2"/>
    <x v="5"/>
    <x v="0"/>
    <x v="178"/>
    <n v="163.99564584697541"/>
    <n v="20"/>
    <x v="151"/>
    <n v="0.57000000000000006"/>
    <n v="1502.8264058611489"/>
    <m/>
    <n v="1271"/>
    <n v="0.1"/>
    <x v="25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3"/>
    <x v="5"/>
    <x v="0"/>
    <x v="178"/>
    <n v="163.99564584697541"/>
    <n v="20"/>
    <x v="151"/>
    <n v="0.56000000000000005"/>
    <n v="1470.7725980475734"/>
    <m/>
    <n v="1271"/>
    <n v="0.1"/>
    <x v="25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4"/>
    <x v="5"/>
    <x v="0"/>
    <x v="178"/>
    <n v="163.99564584697541"/>
    <n v="20"/>
    <x v="151"/>
    <n v="0.55000000000000004"/>
    <n v="1431.5600090851851"/>
    <m/>
    <n v="1271"/>
    <n v="0.1"/>
    <x v="25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5"/>
    <x v="5"/>
    <x v="0"/>
    <x v="178"/>
    <n v="163.99564584697541"/>
    <n v="20"/>
    <x v="151"/>
    <n v="0.53"/>
    <n v="1389.357363463881"/>
    <m/>
    <n v="1271"/>
    <n v="0.1"/>
    <x v="21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6"/>
    <x v="5"/>
    <x v="0"/>
    <x v="178"/>
    <n v="163.99564584697541"/>
    <n v="20"/>
    <x v="151"/>
    <n v="0.51"/>
    <n v="1345.5640616678497"/>
    <m/>
    <n v="1271"/>
    <n v="0.1"/>
    <x v="21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7"/>
    <x v="5"/>
    <x v="0"/>
    <x v="178"/>
    <n v="163.99564584697541"/>
    <n v="20"/>
    <x v="151"/>
    <n v="0.5"/>
    <n v="1301.6509028476148"/>
    <m/>
    <n v="1271"/>
    <n v="0.1"/>
    <x v="21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8"/>
    <x v="5"/>
    <x v="0"/>
    <x v="178"/>
    <n v="163.99564584697541"/>
    <n v="20"/>
    <x v="151"/>
    <n v="0.48"/>
    <n v="1258.6003717564633"/>
    <m/>
    <n v="1271"/>
    <n v="0.1"/>
    <x v="21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19"/>
    <x v="5"/>
    <x v="0"/>
    <x v="178"/>
    <n v="163.99564584697541"/>
    <n v="20"/>
    <x v="151"/>
    <n v="0.46"/>
    <n v="1191.5576115722192"/>
    <m/>
    <n v="1271"/>
    <n v="0.1"/>
    <x v="21"/>
    <n v="-3.3647930771371395"/>
    <n v="-4.738765793786845"/>
    <n v="-5.3938545586008395"/>
    <n v="150.49823241745059"/>
    <n v="0.66500288982654931"/>
    <n v="0.25410786309077965"/>
    <n v="170"/>
    <n v="0.88528372010265055"/>
    <n v="155.23699821123745"/>
  </r>
  <r>
    <x v="0"/>
    <x v="5"/>
    <x v="0"/>
    <x v="179"/>
    <n v="171.92854371549009"/>
    <n v="20"/>
    <x v="152"/>
    <n v="0.02"/>
    <n v="67.212023187295557"/>
    <m/>
    <n v="1578"/>
    <n v="0.1"/>
    <x v="156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"/>
    <x v="5"/>
    <x v="0"/>
    <x v="179"/>
    <n v="171.92854371549009"/>
    <n v="20"/>
    <x v="152"/>
    <n v="0.01"/>
    <n v="36.724116911926345"/>
    <m/>
    <n v="1578"/>
    <n v="0.1"/>
    <x v="156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2"/>
    <x v="5"/>
    <x v="0"/>
    <x v="179"/>
    <n v="171.92854371549009"/>
    <n v="20"/>
    <x v="152"/>
    <n v="1.36"/>
    <n v="6291.0305671439937"/>
    <m/>
    <n v="1578"/>
    <n v="0.1"/>
    <x v="17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3"/>
    <x v="5"/>
    <x v="0"/>
    <x v="179"/>
    <n v="171.92854371549009"/>
    <n v="20"/>
    <x v="152"/>
    <n v="1.35"/>
    <n v="6239.9143005573133"/>
    <m/>
    <n v="1578"/>
    <n v="0.1"/>
    <x v="17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4"/>
    <x v="5"/>
    <x v="0"/>
    <x v="179"/>
    <n v="171.92854371549009"/>
    <n v="20"/>
    <x v="152"/>
    <n v="0.79"/>
    <n v="3665.3532276841102"/>
    <m/>
    <n v="1578"/>
    <n v="0.1"/>
    <x v="24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5"/>
    <x v="5"/>
    <x v="0"/>
    <x v="179"/>
    <n v="171.92854371549009"/>
    <n v="20"/>
    <x v="152"/>
    <n v="0.93"/>
    <n v="4294.8240183656853"/>
    <m/>
    <n v="1578"/>
    <n v="0.1"/>
    <x v="19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6"/>
    <x v="5"/>
    <x v="0"/>
    <x v="179"/>
    <n v="171.92854371549009"/>
    <n v="20"/>
    <x v="152"/>
    <n v="0.67"/>
    <n v="3091.2247293485343"/>
    <m/>
    <n v="1578"/>
    <n v="0.1"/>
    <x v="20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7"/>
    <x v="5"/>
    <x v="0"/>
    <x v="179"/>
    <n v="171.92854371549009"/>
    <n v="20"/>
    <x v="152"/>
    <n v="0.81"/>
    <n v="3763.8059263477339"/>
    <m/>
    <n v="1578"/>
    <n v="0.1"/>
    <x v="24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8"/>
    <x v="5"/>
    <x v="0"/>
    <x v="179"/>
    <n v="171.92854371549009"/>
    <n v="20"/>
    <x v="152"/>
    <n v="0.84"/>
    <n v="3876.3322874316282"/>
    <m/>
    <n v="1578"/>
    <n v="0.1"/>
    <x v="24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9"/>
    <x v="5"/>
    <x v="0"/>
    <x v="179"/>
    <n v="171.92854371549009"/>
    <n v="20"/>
    <x v="152"/>
    <n v="0.99"/>
    <n v="4591.4267334169044"/>
    <m/>
    <n v="1578"/>
    <n v="0.1"/>
    <x v="46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0"/>
    <x v="5"/>
    <x v="0"/>
    <x v="179"/>
    <n v="171.92854371549009"/>
    <n v="20"/>
    <x v="152"/>
    <n v="0.72"/>
    <n v="3326.182878449205"/>
    <m/>
    <n v="1578"/>
    <n v="0.1"/>
    <x v="20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1"/>
    <x v="5"/>
    <x v="0"/>
    <x v="179"/>
    <n v="171.92854371549009"/>
    <n v="20"/>
    <x v="152"/>
    <n v="0.87"/>
    <n v="4012.8663682238594"/>
    <m/>
    <n v="1578"/>
    <n v="0.1"/>
    <x v="19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2"/>
    <x v="5"/>
    <x v="0"/>
    <x v="179"/>
    <n v="171.92854371549009"/>
    <n v="20"/>
    <x v="152"/>
    <n v="0.85"/>
    <n v="3910.923177982977"/>
    <m/>
    <n v="1578"/>
    <n v="0.1"/>
    <x v="19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3"/>
    <x v="5"/>
    <x v="0"/>
    <x v="179"/>
    <n v="171.92854371549009"/>
    <n v="20"/>
    <x v="152"/>
    <n v="0.94000000000000006"/>
    <n v="4369.0164016077761"/>
    <m/>
    <n v="1578"/>
    <n v="0.1"/>
    <x v="19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4"/>
    <x v="5"/>
    <x v="0"/>
    <x v="179"/>
    <n v="171.92854371549009"/>
    <n v="20"/>
    <x v="152"/>
    <n v="0.63"/>
    <n v="2902.5159847605933"/>
    <m/>
    <n v="1578"/>
    <n v="0.1"/>
    <x v="25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5"/>
    <x v="5"/>
    <x v="0"/>
    <x v="179"/>
    <n v="171.92854371549009"/>
    <n v="20"/>
    <x v="152"/>
    <n v="0.81"/>
    <n v="3732.2505768333235"/>
    <m/>
    <n v="1578"/>
    <n v="0.1"/>
    <x v="24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6"/>
    <x v="5"/>
    <x v="0"/>
    <x v="179"/>
    <n v="171.92854371549009"/>
    <n v="20"/>
    <x v="152"/>
    <n v="0.82000000000000006"/>
    <n v="3816.0706539145922"/>
    <m/>
    <n v="1578"/>
    <n v="0.1"/>
    <x v="24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7"/>
    <x v="5"/>
    <x v="0"/>
    <x v="179"/>
    <n v="171.92854371549009"/>
    <n v="20"/>
    <x v="152"/>
    <n v="0.99"/>
    <n v="4571.7057620163323"/>
    <m/>
    <n v="1578"/>
    <n v="0.1"/>
    <x v="46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8"/>
    <x v="5"/>
    <x v="0"/>
    <x v="179"/>
    <n v="171.92854371549009"/>
    <n v="20"/>
    <x v="152"/>
    <n v="0.69000000000000006"/>
    <n v="3203.00630662098"/>
    <m/>
    <n v="1578"/>
    <n v="0.1"/>
    <x v="20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19"/>
    <x v="5"/>
    <x v="0"/>
    <x v="179"/>
    <n v="171.92854371549009"/>
    <n v="20"/>
    <x v="152"/>
    <n v="0.69000000000000006"/>
    <n v="3194.5992728760712"/>
    <m/>
    <n v="1578"/>
    <n v="0.1"/>
    <x v="20"/>
    <n v="-1.4333586839915151"/>
    <n v="-4.738765793786845"/>
    <n v="-5.2007111192862769"/>
    <n v="160.55570811842546"/>
    <n v="0.49964053107165374"/>
    <n v="0.48224717558174957"/>
    <n v="180"/>
    <n v="0.89197615621347481"/>
    <n v="165.29447391221231"/>
  </r>
  <r>
    <x v="0"/>
    <x v="5"/>
    <x v="0"/>
    <x v="180"/>
    <n v="184.97628175555269"/>
    <n v="20"/>
    <x v="153"/>
    <n v="0.69000000000000006"/>
    <n v="770.28324271503107"/>
    <m/>
    <n v="1409.0000000000002"/>
    <n v="0.1"/>
    <x v="20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"/>
    <x v="5"/>
    <x v="0"/>
    <x v="180"/>
    <n v="184.97628175555269"/>
    <n v="20"/>
    <x v="153"/>
    <n v="0.53"/>
    <n v="597.25600168862854"/>
    <m/>
    <n v="1409.0000000000002"/>
    <n v="0.1"/>
    <x v="21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2"/>
    <x v="5"/>
    <x v="0"/>
    <x v="180"/>
    <n v="184.97628175555269"/>
    <n v="20"/>
    <x v="153"/>
    <n v="1.53"/>
    <n v="1723.6002843034751"/>
    <m/>
    <n v="1409.0000000000002"/>
    <n v="0.1"/>
    <x v="13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3"/>
    <x v="5"/>
    <x v="0"/>
    <x v="180"/>
    <n v="184.97628175555269"/>
    <n v="20"/>
    <x v="153"/>
    <n v="1.48"/>
    <n v="1666.3949300777574"/>
    <m/>
    <n v="1409.0000000000002"/>
    <n v="0.1"/>
    <x v="13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4"/>
    <x v="5"/>
    <x v="0"/>
    <x v="180"/>
    <n v="184.97628175555269"/>
    <n v="20"/>
    <x v="153"/>
    <n v="1.1000000000000001"/>
    <n v="1231.6722493056202"/>
    <m/>
    <n v="1409.0000000000002"/>
    <n v="0.1"/>
    <x v="15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5"/>
    <x v="5"/>
    <x v="0"/>
    <x v="180"/>
    <n v="184.97628175555269"/>
    <n v="20"/>
    <x v="153"/>
    <n v="1.08"/>
    <n v="1217.7401637649684"/>
    <m/>
    <n v="1409.0000000000002"/>
    <n v="0.1"/>
    <x v="15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6"/>
    <x v="5"/>
    <x v="0"/>
    <x v="180"/>
    <n v="184.97628175555269"/>
    <n v="20"/>
    <x v="153"/>
    <n v="0.88"/>
    <n v="990.09729232463542"/>
    <m/>
    <n v="1409.0000000000002"/>
    <n v="0.1"/>
    <x v="19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7"/>
    <x v="5"/>
    <x v="0"/>
    <x v="180"/>
    <n v="184.97628175555269"/>
    <n v="20"/>
    <x v="153"/>
    <n v="0.86"/>
    <n v="960.58500150247892"/>
    <m/>
    <n v="1409.0000000000002"/>
    <n v="0.1"/>
    <x v="19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8"/>
    <x v="5"/>
    <x v="0"/>
    <x v="180"/>
    <n v="184.97628175555269"/>
    <n v="20"/>
    <x v="153"/>
    <n v="0.76"/>
    <n v="851.0623567048026"/>
    <m/>
    <n v="1409.0000000000002"/>
    <n v="0.1"/>
    <x v="24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9"/>
    <x v="5"/>
    <x v="0"/>
    <x v="180"/>
    <n v="184.97628175555269"/>
    <n v="20"/>
    <x v="153"/>
    <n v="0.74"/>
    <n v="830.74769801344473"/>
    <m/>
    <n v="1409.0000000000002"/>
    <n v="0.1"/>
    <x v="20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0"/>
    <x v="5"/>
    <x v="0"/>
    <x v="180"/>
    <n v="184.97628175555269"/>
    <n v="20"/>
    <x v="153"/>
    <n v="0.54"/>
    <n v="604.35150470109443"/>
    <m/>
    <n v="1409.0000000000002"/>
    <n v="0.1"/>
    <x v="21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1"/>
    <x v="5"/>
    <x v="0"/>
    <x v="180"/>
    <n v="184.97628175555269"/>
    <n v="20"/>
    <x v="153"/>
    <n v="0.52"/>
    <n v="583.90765050830942"/>
    <m/>
    <n v="1409.0000000000002"/>
    <n v="0.1"/>
    <x v="21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2"/>
    <x v="5"/>
    <x v="0"/>
    <x v="180"/>
    <n v="184.97628175555269"/>
    <n v="20"/>
    <x v="153"/>
    <n v="0.51"/>
    <n v="572.04317674389631"/>
    <m/>
    <n v="1409.0000000000002"/>
    <n v="0.1"/>
    <x v="21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3"/>
    <x v="5"/>
    <x v="0"/>
    <x v="180"/>
    <n v="184.97628175555269"/>
    <n v="20"/>
    <x v="153"/>
    <n v="0.51"/>
    <n v="574.42115526549117"/>
    <m/>
    <n v="1409.0000000000002"/>
    <n v="0.1"/>
    <x v="21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4"/>
    <x v="5"/>
    <x v="0"/>
    <x v="180"/>
    <n v="184.97628175555269"/>
    <n v="20"/>
    <x v="153"/>
    <n v="0.38"/>
    <n v="420.07262147112885"/>
    <m/>
    <n v="1409.0000000000002"/>
    <n v="0.1"/>
    <x v="22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5"/>
    <x v="5"/>
    <x v="0"/>
    <x v="180"/>
    <n v="184.97628175555269"/>
    <n v="20"/>
    <x v="153"/>
    <n v="0.42"/>
    <n v="462.66117476601704"/>
    <m/>
    <n v="1409.0000000000002"/>
    <n v="0.1"/>
    <x v="22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6"/>
    <x v="5"/>
    <x v="0"/>
    <x v="180"/>
    <n v="184.97628175555269"/>
    <n v="20"/>
    <x v="153"/>
    <n v="0.42"/>
    <n v="470.91323787493786"/>
    <m/>
    <n v="1409.0000000000002"/>
    <n v="0.1"/>
    <x v="22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7"/>
    <x v="5"/>
    <x v="0"/>
    <x v="180"/>
    <n v="184.97628175555269"/>
    <n v="20"/>
    <x v="153"/>
    <n v="0.49"/>
    <n v="549.52899663919743"/>
    <m/>
    <n v="1409.0000000000002"/>
    <n v="0.1"/>
    <x v="21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8"/>
    <x v="5"/>
    <x v="0"/>
    <x v="180"/>
    <n v="184.97628175555269"/>
    <n v="20"/>
    <x v="153"/>
    <n v="0.33"/>
    <n v="363.75513122946171"/>
    <m/>
    <n v="1409.0000000000002"/>
    <n v="0.1"/>
    <x v="23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19"/>
    <x v="5"/>
    <x v="0"/>
    <x v="180"/>
    <n v="184.97628175555269"/>
    <n v="20"/>
    <x v="153"/>
    <n v="0.32"/>
    <n v="357.13328384483412"/>
    <m/>
    <n v="1409.0000000000002"/>
    <n v="0.1"/>
    <x v="23"/>
    <n v="-0.8661262426639571"/>
    <n v="-4.738765793786845"/>
    <n v="-5.1439878751535213"/>
    <n v="174.22740184394837"/>
    <n v="7.3186748155250891E-2"/>
    <n v="0.2615940046773953"/>
    <n v="190"/>
    <n v="0.91698632549446513"/>
    <n v="178.96616763773523"/>
  </r>
  <r>
    <x v="0"/>
    <x v="5"/>
    <x v="0"/>
    <x v="181"/>
    <n v="197.6570192375533"/>
    <n v="20"/>
    <x v="154"/>
    <n v="0.01"/>
    <n v="0.50430122953566692"/>
    <m/>
    <n v="164.00000000000003"/>
    <n v="0.1"/>
    <x v="156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"/>
    <x v="5"/>
    <x v="0"/>
    <x v="181"/>
    <n v="197.6570192375533"/>
    <n v="20"/>
    <x v="154"/>
    <n v="0.01"/>
    <n v="0.33692346787291882"/>
    <m/>
    <n v="164.00000000000003"/>
    <n v="0.1"/>
    <x v="156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2"/>
    <x v="5"/>
    <x v="0"/>
    <x v="181"/>
    <n v="197.6570192375533"/>
    <n v="20"/>
    <x v="154"/>
    <n v="0.05"/>
    <n v="72.809241688956178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3"/>
    <x v="5"/>
    <x v="0"/>
    <x v="181"/>
    <n v="197.6570192375533"/>
    <n v="20"/>
    <x v="154"/>
    <n v="0.05"/>
    <n v="73.923403867125018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4"/>
    <x v="5"/>
    <x v="0"/>
    <x v="181"/>
    <n v="197.6570192375533"/>
    <n v="20"/>
    <x v="154"/>
    <n v="6.0000000000000005E-2"/>
    <n v="83.71198383371005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5"/>
    <x v="5"/>
    <x v="0"/>
    <x v="181"/>
    <n v="197.6570192375533"/>
    <n v="20"/>
    <x v="154"/>
    <n v="6.9999999999999993E-2"/>
    <n v="93.979852034512547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6"/>
    <x v="5"/>
    <x v="0"/>
    <x v="181"/>
    <n v="197.6570192375533"/>
    <n v="20"/>
    <x v="154"/>
    <n v="6.9999999999999993E-2"/>
    <n v="103.25531402199468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7"/>
    <x v="5"/>
    <x v="0"/>
    <x v="181"/>
    <n v="197.6570192375533"/>
    <n v="20"/>
    <x v="154"/>
    <n v="0.08"/>
    <n v="111.55057829125246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8"/>
    <x v="5"/>
    <x v="0"/>
    <x v="181"/>
    <n v="197.6570192375533"/>
    <n v="20"/>
    <x v="154"/>
    <n v="0.09"/>
    <n v="122.41984319693634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9"/>
    <x v="5"/>
    <x v="0"/>
    <x v="181"/>
    <n v="197.6570192375533"/>
    <n v="20"/>
    <x v="154"/>
    <n v="0.09"/>
    <n v="131.5909757159788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0"/>
    <x v="5"/>
    <x v="0"/>
    <x v="181"/>
    <n v="197.6570192375533"/>
    <n v="20"/>
    <x v="154"/>
    <n v="9.9999999999999992E-2"/>
    <n v="136.15038146367542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1"/>
    <x v="5"/>
    <x v="0"/>
    <x v="181"/>
    <n v="197.6570192375533"/>
    <n v="20"/>
    <x v="154"/>
    <n v="9.9999999999999992E-2"/>
    <n v="139.95145470628978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2"/>
    <x v="5"/>
    <x v="0"/>
    <x v="181"/>
    <n v="197.6570192375533"/>
    <n v="20"/>
    <x v="154"/>
    <n v="9.9999999999999992E-2"/>
    <n v="143.60570713888151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3"/>
    <x v="5"/>
    <x v="0"/>
    <x v="181"/>
    <n v="197.6570192375533"/>
    <n v="20"/>
    <x v="154"/>
    <n v="9.9999999999999992E-2"/>
    <n v="147.23894773498796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4"/>
    <x v="5"/>
    <x v="0"/>
    <x v="181"/>
    <n v="197.6570192375533"/>
    <n v="20"/>
    <x v="154"/>
    <n v="0.11"/>
    <n v="152.22029812712253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5"/>
    <x v="5"/>
    <x v="0"/>
    <x v="181"/>
    <n v="197.6570192375533"/>
    <n v="20"/>
    <x v="154"/>
    <n v="0.11"/>
    <n v="155.63201348367247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6"/>
    <x v="5"/>
    <x v="0"/>
    <x v="181"/>
    <n v="197.6570192375533"/>
    <n v="20"/>
    <x v="154"/>
    <n v="0.11"/>
    <n v="155.29559642964506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7"/>
    <x v="5"/>
    <x v="0"/>
    <x v="181"/>
    <n v="197.6570192375533"/>
    <n v="20"/>
    <x v="154"/>
    <n v="0.11"/>
    <n v="155.61973913873402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8"/>
    <x v="5"/>
    <x v="0"/>
    <x v="181"/>
    <n v="197.6570192375533"/>
    <n v="20"/>
    <x v="154"/>
    <n v="0.11"/>
    <n v="156.45111266713067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19"/>
    <x v="5"/>
    <x v="0"/>
    <x v="181"/>
    <n v="197.6570192375533"/>
    <n v="20"/>
    <x v="154"/>
    <n v="0.11"/>
    <n v="157.46752897285495"/>
    <m/>
    <n v="164.00000000000003"/>
    <n v="0.1"/>
    <x v="48"/>
    <n v="-1.1366189931253426E-3"/>
    <n v="-4.738765793786845"/>
    <n v="-5.0574889127864386"/>
    <n v="187.85962791198688"/>
    <n v="1.2874979136234262E-4"/>
    <n v="0.40456723968824909"/>
    <n v="200"/>
    <n v="0.93929813955993435"/>
    <n v="192.59839370577373"/>
  </r>
  <r>
    <x v="0"/>
    <x v="5"/>
    <x v="0"/>
    <x v="182"/>
    <n v="232.53591590147431"/>
    <n v="20"/>
    <x v="155"/>
    <n v="0.09"/>
    <n v="150.24670494177872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"/>
    <x v="5"/>
    <x v="0"/>
    <x v="182"/>
    <n v="232.53591590147431"/>
    <n v="20"/>
    <x v="155"/>
    <n v="6.9999999999999993E-2"/>
    <n v="116.88930711889687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2"/>
    <x v="5"/>
    <x v="0"/>
    <x v="182"/>
    <n v="232.53591590147431"/>
    <n v="20"/>
    <x v="155"/>
    <n v="0.13"/>
    <n v="204.70993277535399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3"/>
    <x v="5"/>
    <x v="0"/>
    <x v="182"/>
    <n v="232.53591590147431"/>
    <n v="20"/>
    <x v="155"/>
    <n v="0.13"/>
    <n v="207.55973383406928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4"/>
    <x v="5"/>
    <x v="0"/>
    <x v="182"/>
    <n v="232.53591590147431"/>
    <n v="20"/>
    <x v="155"/>
    <n v="0.12"/>
    <n v="190.93472887992795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5"/>
    <x v="5"/>
    <x v="0"/>
    <x v="182"/>
    <n v="232.53591590147431"/>
    <n v="20"/>
    <x v="155"/>
    <n v="0.11"/>
    <n v="184.23833510573567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6"/>
    <x v="5"/>
    <x v="0"/>
    <x v="182"/>
    <n v="232.53591590147431"/>
    <n v="20"/>
    <x v="155"/>
    <n v="0.11"/>
    <n v="174.51917999389624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7"/>
    <x v="5"/>
    <x v="0"/>
    <x v="182"/>
    <n v="232.53591590147431"/>
    <n v="20"/>
    <x v="155"/>
    <n v="9.9999999999999992E-2"/>
    <n v="164.60985172999733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8"/>
    <x v="5"/>
    <x v="0"/>
    <x v="182"/>
    <n v="232.53591590147431"/>
    <n v="20"/>
    <x v="155"/>
    <n v="9.9999999999999992E-2"/>
    <n v="155.29214475423046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9"/>
    <x v="5"/>
    <x v="0"/>
    <x v="182"/>
    <n v="232.53591590147431"/>
    <n v="20"/>
    <x v="155"/>
    <n v="0.09"/>
    <n v="147.50183457652818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0"/>
    <x v="5"/>
    <x v="0"/>
    <x v="182"/>
    <n v="232.53591590147431"/>
    <n v="20"/>
    <x v="155"/>
    <n v="0.09"/>
    <n v="137.05168321586487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1"/>
    <x v="5"/>
    <x v="0"/>
    <x v="182"/>
    <n v="232.53591590147431"/>
    <n v="20"/>
    <x v="155"/>
    <n v="0.08"/>
    <n v="126.68132056272388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2"/>
    <x v="5"/>
    <x v="0"/>
    <x v="182"/>
    <n v="232.53591590147431"/>
    <n v="20"/>
    <x v="155"/>
    <n v="0.08"/>
    <n v="126.7863058138218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3"/>
    <x v="5"/>
    <x v="0"/>
    <x v="182"/>
    <n v="232.53591590147431"/>
    <n v="20"/>
    <x v="155"/>
    <n v="0.08"/>
    <n v="122.7008861540741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4"/>
    <x v="5"/>
    <x v="0"/>
    <x v="182"/>
    <n v="232.53591590147431"/>
    <n v="20"/>
    <x v="155"/>
    <n v="0.08"/>
    <n v="124.67018879923077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5"/>
    <x v="5"/>
    <x v="0"/>
    <x v="182"/>
    <n v="232.53591590147431"/>
    <n v="20"/>
    <x v="155"/>
    <n v="0.08"/>
    <n v="121.00198856325642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6"/>
    <x v="5"/>
    <x v="0"/>
    <x v="182"/>
    <n v="232.53591590147431"/>
    <n v="20"/>
    <x v="155"/>
    <n v="0.08"/>
    <n v="119.85306382416891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7"/>
    <x v="5"/>
    <x v="0"/>
    <x v="182"/>
    <n v="232.53591590147431"/>
    <n v="20"/>
    <x v="155"/>
    <n v="0.08"/>
    <n v="119.36195683013266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8"/>
    <x v="5"/>
    <x v="0"/>
    <x v="182"/>
    <n v="232.53591590147431"/>
    <n v="20"/>
    <x v="155"/>
    <n v="6.9999999999999993E-2"/>
    <n v="114.74955844964606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19"/>
    <x v="5"/>
    <x v="0"/>
    <x v="182"/>
    <n v="232.53591590147431"/>
    <n v="20"/>
    <x v="155"/>
    <n v="6.9999999999999993E-2"/>
    <n v="114.28553534506858"/>
    <m/>
    <n v="184.00000000000006"/>
    <n v="0.1"/>
    <x v="48"/>
    <n v="-0.93038637900320387"/>
    <n v="-4.738765793786845"/>
    <n v="-5.1504138887874458"/>
    <n v="221.71634983989682"/>
    <n v="0.1169045137404046"/>
    <n v="0.35036008153177728"/>
    <n v="250"/>
    <n v="0.8868653993595873"/>
    <n v="226.45511563368368"/>
  </r>
  <r>
    <x v="0"/>
    <x v="5"/>
    <x v="0"/>
    <x v="183"/>
    <n v="276.117912337154"/>
    <n v="20"/>
    <x v="156"/>
    <n v="0.01"/>
    <n v="3.2395999993169573"/>
    <m/>
    <n v="300.00000000000006"/>
    <n v="0.1"/>
    <x v="15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"/>
    <x v="5"/>
    <x v="0"/>
    <x v="183"/>
    <n v="276.117912337154"/>
    <n v="20"/>
    <x v="156"/>
    <n v="0.01"/>
    <n v="3.2412579693543702"/>
    <m/>
    <n v="300.00000000000006"/>
    <n v="0.1"/>
    <x v="15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2"/>
    <x v="5"/>
    <x v="0"/>
    <x v="183"/>
    <n v="276.117912337154"/>
    <n v="20"/>
    <x v="156"/>
    <n v="9.9999999999999992E-2"/>
    <n v="158.57518088753773"/>
    <m/>
    <n v="300.00000000000006"/>
    <n v="0.1"/>
    <x v="48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3"/>
    <x v="5"/>
    <x v="0"/>
    <x v="183"/>
    <n v="276.117912337154"/>
    <n v="20"/>
    <x v="156"/>
    <n v="9.9999999999999992E-2"/>
    <n v="163.22482160948709"/>
    <m/>
    <n v="300.00000000000006"/>
    <n v="0.1"/>
    <x v="48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4"/>
    <x v="5"/>
    <x v="0"/>
    <x v="183"/>
    <n v="276.117912337154"/>
    <n v="20"/>
    <x v="156"/>
    <n v="0.11"/>
    <n v="181.91463592794381"/>
    <m/>
    <n v="300.00000000000006"/>
    <n v="0.1"/>
    <x v="48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5"/>
    <x v="5"/>
    <x v="0"/>
    <x v="183"/>
    <n v="276.117912337154"/>
    <n v="20"/>
    <x v="156"/>
    <n v="0.13"/>
    <n v="201.68377561516721"/>
    <m/>
    <n v="300.00000000000006"/>
    <n v="0.1"/>
    <x v="48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6"/>
    <x v="5"/>
    <x v="0"/>
    <x v="183"/>
    <n v="276.117912337154"/>
    <n v="20"/>
    <x v="156"/>
    <n v="0.14000000000000001"/>
    <n v="219.44360621505814"/>
    <m/>
    <n v="300.00000000000006"/>
    <n v="0.1"/>
    <x v="48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7"/>
    <x v="5"/>
    <x v="0"/>
    <x v="183"/>
    <n v="276.117912337154"/>
    <n v="20"/>
    <x v="156"/>
    <n v="0.15000000000000002"/>
    <n v="235.27078875812845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8"/>
    <x v="5"/>
    <x v="0"/>
    <x v="183"/>
    <n v="276.117912337154"/>
    <n v="20"/>
    <x v="156"/>
    <n v="0.16"/>
    <n v="256.698257289634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9"/>
    <x v="5"/>
    <x v="0"/>
    <x v="183"/>
    <n v="276.117912337154"/>
    <n v="20"/>
    <x v="156"/>
    <n v="0.17"/>
    <n v="274.62626876523677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0"/>
    <x v="5"/>
    <x v="0"/>
    <x v="183"/>
    <n v="276.117912337154"/>
    <n v="20"/>
    <x v="156"/>
    <n v="0.18000000000000002"/>
    <n v="283.16579314510284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1"/>
    <x v="5"/>
    <x v="0"/>
    <x v="183"/>
    <n v="276.117912337154"/>
    <n v="20"/>
    <x v="156"/>
    <n v="0.18000000000000002"/>
    <n v="290.26020838915787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2"/>
    <x v="5"/>
    <x v="0"/>
    <x v="183"/>
    <n v="276.117912337154"/>
    <n v="20"/>
    <x v="156"/>
    <n v="0.18000000000000002"/>
    <n v="297.19467422685051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3"/>
    <x v="5"/>
    <x v="0"/>
    <x v="183"/>
    <n v="276.117912337154"/>
    <n v="20"/>
    <x v="156"/>
    <n v="0.19"/>
    <n v="304.27062481719713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4"/>
    <x v="5"/>
    <x v="0"/>
    <x v="183"/>
    <n v="276.117912337154"/>
    <n v="20"/>
    <x v="156"/>
    <n v="0.19"/>
    <n v="314.16672143172298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5"/>
    <x v="5"/>
    <x v="0"/>
    <x v="183"/>
    <n v="276.117912337154"/>
    <n v="20"/>
    <x v="156"/>
    <n v="0.2"/>
    <n v="320.90354272499337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6"/>
    <x v="5"/>
    <x v="0"/>
    <x v="183"/>
    <n v="276.117912337154"/>
    <n v="20"/>
    <x v="156"/>
    <n v="0.2"/>
    <n v="319.99824796997598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7"/>
    <x v="5"/>
    <x v="0"/>
    <x v="183"/>
    <n v="276.117912337154"/>
    <n v="20"/>
    <x v="156"/>
    <n v="0.2"/>
    <n v="320.50250460264272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8"/>
    <x v="5"/>
    <x v="0"/>
    <x v="183"/>
    <n v="276.117912337154"/>
    <n v="20"/>
    <x v="156"/>
    <n v="0.2"/>
    <n v="322.11030321249484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19"/>
    <x v="5"/>
    <x v="0"/>
    <x v="183"/>
    <n v="276.117912337154"/>
    <n v="20"/>
    <x v="156"/>
    <n v="0.2"/>
    <n v="324.07997260706776"/>
    <m/>
    <n v="300.00000000000006"/>
    <n v="0.1"/>
    <x v="26"/>
    <n v="-0.14615326652336341"/>
    <n v="-4.738765793786845"/>
    <n v="-5.071990577539462"/>
    <n v="266.16100269930433"/>
    <n v="1.8187115578733606E-2"/>
    <n v="0.4291251456828189"/>
    <n v="300"/>
    <n v="0.8872033423310145"/>
    <n v="270.89976849309119"/>
  </r>
  <r>
    <x v="0"/>
    <x v="5"/>
    <x v="0"/>
    <x v="184"/>
    <n v="355.21212992282398"/>
    <n v="20"/>
    <x v="157"/>
    <n v="0.01"/>
    <n v="2.2643033552272844"/>
    <m/>
    <n v="287"/>
    <n v="0.1"/>
    <x v="156"/>
    <n v="0"/>
    <n v="-4.738765793786845"/>
    <n v="-5.0573752508871257"/>
    <n v="345.41598887815002"/>
    <n v="0"/>
    <n v="0.40434435216611836"/>
    <n v="400"/>
    <n v="0.86353997219537504"/>
    <n v="350.15475467193687"/>
  </r>
  <r>
    <x v="1"/>
    <x v="5"/>
    <x v="0"/>
    <x v="184"/>
    <n v="355.21212992282398"/>
    <n v="20"/>
    <x v="157"/>
    <n v="0.13"/>
    <n v="188.91736782400795"/>
    <m/>
    <n v="287"/>
    <n v="0.1"/>
    <x v="48"/>
    <n v="0"/>
    <n v="-4.738765793786845"/>
    <n v="-5.0573752508871257"/>
    <n v="345.41598887815002"/>
    <n v="0"/>
    <n v="0.40434435216611836"/>
    <n v="400"/>
    <n v="0.86353997219537504"/>
    <n v="350.15475467193687"/>
  </r>
  <r>
    <x v="2"/>
    <x v="5"/>
    <x v="0"/>
    <x v="184"/>
    <n v="355.21212992282398"/>
    <n v="20"/>
    <x v="157"/>
    <n v="0.16"/>
    <n v="230.86340675263867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3"/>
    <x v="5"/>
    <x v="0"/>
    <x v="184"/>
    <n v="355.21212992282398"/>
    <n v="20"/>
    <x v="157"/>
    <n v="0.16"/>
    <n v="231.13038802214231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4"/>
    <x v="5"/>
    <x v="0"/>
    <x v="184"/>
    <n v="355.21212992282398"/>
    <n v="20"/>
    <x v="157"/>
    <n v="0.16"/>
    <n v="237.74729218727086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5"/>
    <x v="5"/>
    <x v="0"/>
    <x v="184"/>
    <n v="355.21212992282398"/>
    <n v="20"/>
    <x v="157"/>
    <n v="0.16"/>
    <n v="238.54366611227454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6"/>
    <x v="5"/>
    <x v="0"/>
    <x v="184"/>
    <n v="355.21212992282398"/>
    <n v="20"/>
    <x v="157"/>
    <n v="0.16"/>
    <n v="238.59867738639161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7"/>
    <x v="5"/>
    <x v="0"/>
    <x v="184"/>
    <n v="355.21212992282398"/>
    <n v="20"/>
    <x v="157"/>
    <n v="0.16"/>
    <n v="237.97737080426759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8"/>
    <x v="5"/>
    <x v="0"/>
    <x v="184"/>
    <n v="355.21212992282398"/>
    <n v="20"/>
    <x v="157"/>
    <n v="0.16"/>
    <n v="239.66717485743072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9"/>
    <x v="5"/>
    <x v="0"/>
    <x v="184"/>
    <n v="355.21212992282398"/>
    <n v="20"/>
    <x v="157"/>
    <n v="0.16"/>
    <n v="233.67440746205551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10"/>
    <x v="5"/>
    <x v="0"/>
    <x v="184"/>
    <n v="355.21212992282398"/>
    <n v="20"/>
    <x v="157"/>
    <n v="0.15000000000000002"/>
    <n v="224.16476182275778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11"/>
    <x v="5"/>
    <x v="0"/>
    <x v="184"/>
    <n v="355.21212992282398"/>
    <n v="20"/>
    <x v="157"/>
    <n v="0.15000000000000002"/>
    <n v="214.17167753580549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12"/>
    <x v="5"/>
    <x v="0"/>
    <x v="184"/>
    <n v="355.21212992282398"/>
    <n v="20"/>
    <x v="157"/>
    <n v="0.15000000000000002"/>
    <n v="216.37991582119469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13"/>
    <x v="5"/>
    <x v="0"/>
    <x v="184"/>
    <n v="355.21212992282398"/>
    <n v="20"/>
    <x v="157"/>
    <n v="0.15000000000000002"/>
    <n v="218.76531071803674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14"/>
    <x v="5"/>
    <x v="0"/>
    <x v="184"/>
    <n v="355.21212992282398"/>
    <n v="20"/>
    <x v="157"/>
    <n v="0.14000000000000001"/>
    <n v="210.09057156132207"/>
    <m/>
    <n v="287"/>
    <n v="0.1"/>
    <x v="48"/>
    <n v="0"/>
    <n v="-4.738765793786845"/>
    <n v="-5.0573752508871257"/>
    <n v="345.41598887815002"/>
    <n v="0"/>
    <n v="0.40434435216611836"/>
    <n v="400"/>
    <n v="0.86353997219537504"/>
    <n v="350.15475467193687"/>
  </r>
  <r>
    <x v="15"/>
    <x v="5"/>
    <x v="0"/>
    <x v="184"/>
    <n v="355.21212992282398"/>
    <n v="20"/>
    <x v="157"/>
    <n v="0.15000000000000002"/>
    <n v="212.32503525320868"/>
    <m/>
    <n v="287"/>
    <n v="0.1"/>
    <x v="26"/>
    <n v="0"/>
    <n v="-4.738765793786845"/>
    <n v="-5.0573752508871257"/>
    <n v="345.41598887815002"/>
    <n v="0"/>
    <n v="0.40434435216611836"/>
    <n v="400"/>
    <n v="0.86353997219537504"/>
    <n v="350.15475467193687"/>
  </r>
  <r>
    <x v="16"/>
    <x v="5"/>
    <x v="0"/>
    <x v="184"/>
    <n v="355.21212992282398"/>
    <n v="20"/>
    <x v="157"/>
    <n v="0.14000000000000001"/>
    <n v="211.36431783356031"/>
    <m/>
    <n v="287"/>
    <n v="0.1"/>
    <x v="48"/>
    <n v="0"/>
    <n v="-4.738765793786845"/>
    <n v="-5.0573752508871257"/>
    <n v="345.41598887815002"/>
    <n v="0"/>
    <n v="0.40434435216611836"/>
    <n v="400"/>
    <n v="0.86353997219537504"/>
    <n v="350.15475467193687"/>
  </r>
  <r>
    <x v="17"/>
    <x v="5"/>
    <x v="0"/>
    <x v="184"/>
    <n v="355.21212992282398"/>
    <n v="20"/>
    <x v="157"/>
    <n v="0.14000000000000001"/>
    <n v="211.0508220548752"/>
    <m/>
    <n v="287"/>
    <n v="0.1"/>
    <x v="48"/>
    <n v="0"/>
    <n v="-4.738765793786845"/>
    <n v="-5.0573752508871257"/>
    <n v="345.41598887815002"/>
    <n v="0"/>
    <n v="0.40434435216611836"/>
    <n v="400"/>
    <n v="0.86353997219537504"/>
    <n v="350.15475467193687"/>
  </r>
  <r>
    <x v="18"/>
    <x v="5"/>
    <x v="0"/>
    <x v="184"/>
    <n v="355.21212992282398"/>
    <n v="20"/>
    <x v="157"/>
    <n v="0.14000000000000001"/>
    <n v="211.17058515396695"/>
    <m/>
    <n v="287"/>
    <n v="0.1"/>
    <x v="48"/>
    <n v="0"/>
    <n v="-4.738765793786845"/>
    <n v="-5.0573752508871257"/>
    <n v="345.41598887815002"/>
    <n v="0"/>
    <n v="0.40434435216611836"/>
    <n v="400"/>
    <n v="0.86353997219537504"/>
    <n v="350.15475467193687"/>
  </r>
  <r>
    <x v="19"/>
    <x v="5"/>
    <x v="0"/>
    <x v="184"/>
    <n v="355.21212992282398"/>
    <n v="20"/>
    <x v="157"/>
    <n v="0.14000000000000001"/>
    <n v="211.34430303107263"/>
    <m/>
    <n v="287"/>
    <n v="0.1"/>
    <x v="48"/>
    <n v="0"/>
    <n v="-4.738765793786845"/>
    <n v="-5.0573752508871257"/>
    <n v="345.41598887815002"/>
    <n v="0"/>
    <n v="0.40434435216611836"/>
    <n v="400"/>
    <n v="0.86353997219537504"/>
    <n v="350.15475467193687"/>
  </r>
  <r>
    <x v="0"/>
    <x v="5"/>
    <x v="0"/>
    <x v="185"/>
    <n v="415.45234401840492"/>
    <n v="20"/>
    <x v="158"/>
    <n v="6.0000000000000005E-2"/>
    <n v="156.60384306653947"/>
    <m/>
    <n v="650"/>
    <n v="0.1"/>
    <x v="48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"/>
    <x v="5"/>
    <x v="0"/>
    <x v="185"/>
    <n v="415.45234401840492"/>
    <n v="20"/>
    <x v="158"/>
    <n v="0.15000000000000002"/>
    <n v="382.45939882398369"/>
    <m/>
    <n v="650"/>
    <n v="0.1"/>
    <x v="26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2"/>
    <x v="5"/>
    <x v="0"/>
    <x v="185"/>
    <n v="415.45234401840492"/>
    <n v="20"/>
    <x v="158"/>
    <n v="0.29000000000000004"/>
    <n v="755.46672033918287"/>
    <m/>
    <n v="650"/>
    <n v="0.1"/>
    <x v="23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3"/>
    <x v="5"/>
    <x v="0"/>
    <x v="185"/>
    <n v="415.45234401840492"/>
    <n v="20"/>
    <x v="158"/>
    <n v="0.31"/>
    <n v="816.03955469673497"/>
    <m/>
    <n v="650"/>
    <n v="0.1"/>
    <x v="23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4"/>
    <x v="5"/>
    <x v="0"/>
    <x v="185"/>
    <n v="415.45234401840492"/>
    <n v="20"/>
    <x v="158"/>
    <n v="0.33"/>
    <n v="870.65990832863531"/>
    <m/>
    <n v="650"/>
    <n v="0.1"/>
    <x v="23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5"/>
    <x v="5"/>
    <x v="0"/>
    <x v="185"/>
    <n v="415.45234401840492"/>
    <n v="20"/>
    <x v="158"/>
    <n v="0.35000000000000003"/>
    <n v="918.35441557046852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6"/>
    <x v="5"/>
    <x v="0"/>
    <x v="185"/>
    <n v="415.45234401840492"/>
    <n v="20"/>
    <x v="158"/>
    <n v="0.36"/>
    <n v="952.67733807254695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7"/>
    <x v="5"/>
    <x v="0"/>
    <x v="185"/>
    <n v="415.45234401840492"/>
    <n v="20"/>
    <x v="158"/>
    <n v="0.37"/>
    <n v="975.51477360626166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8"/>
    <x v="5"/>
    <x v="0"/>
    <x v="185"/>
    <n v="415.45234401840492"/>
    <n v="20"/>
    <x v="158"/>
    <n v="0.38"/>
    <n v="998.61606833856206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9"/>
    <x v="5"/>
    <x v="0"/>
    <x v="185"/>
    <n v="415.45234401840492"/>
    <n v="20"/>
    <x v="158"/>
    <n v="0.38"/>
    <n v="1010.4850129921687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0"/>
    <x v="5"/>
    <x v="0"/>
    <x v="185"/>
    <n v="415.45234401840492"/>
    <n v="20"/>
    <x v="158"/>
    <n v="0.38"/>
    <n v="1003.8565092714782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1"/>
    <x v="5"/>
    <x v="0"/>
    <x v="185"/>
    <n v="415.45234401840492"/>
    <n v="20"/>
    <x v="158"/>
    <n v="0.38"/>
    <n v="991.18653534988073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2"/>
    <x v="5"/>
    <x v="0"/>
    <x v="185"/>
    <n v="415.45234401840492"/>
    <n v="20"/>
    <x v="158"/>
    <n v="0.37"/>
    <n v="977.65290935396104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3"/>
    <x v="5"/>
    <x v="0"/>
    <x v="185"/>
    <n v="415.45234401840492"/>
    <n v="20"/>
    <x v="158"/>
    <n v="0.36"/>
    <n v="962.12456398105849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4"/>
    <x v="5"/>
    <x v="0"/>
    <x v="185"/>
    <n v="415.45234401840492"/>
    <n v="20"/>
    <x v="158"/>
    <n v="0.36"/>
    <n v="950.48509331909588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5"/>
    <x v="5"/>
    <x v="0"/>
    <x v="185"/>
    <n v="415.45234401840492"/>
    <n v="20"/>
    <x v="158"/>
    <n v="0.35000000000000003"/>
    <n v="933.11107031757831"/>
    <m/>
    <n v="650"/>
    <n v="0.1"/>
    <x v="22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6"/>
    <x v="5"/>
    <x v="0"/>
    <x v="185"/>
    <n v="415.45234401840492"/>
    <n v="20"/>
    <x v="158"/>
    <n v="0.34"/>
    <n v="905.31725425686784"/>
    <m/>
    <n v="650"/>
    <n v="0.1"/>
    <x v="23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7"/>
    <x v="5"/>
    <x v="0"/>
    <x v="185"/>
    <n v="415.45234401840492"/>
    <n v="20"/>
    <x v="158"/>
    <n v="0.33"/>
    <n v="880.57073863393759"/>
    <m/>
    <n v="650"/>
    <n v="0.1"/>
    <x v="23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8"/>
    <x v="5"/>
    <x v="0"/>
    <x v="185"/>
    <n v="415.45234401840492"/>
    <n v="20"/>
    <x v="158"/>
    <n v="0.33"/>
    <n v="857.21793356378362"/>
    <m/>
    <n v="650"/>
    <n v="0.1"/>
    <x v="23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19"/>
    <x v="5"/>
    <x v="0"/>
    <x v="185"/>
    <n v="415.45234401840492"/>
    <n v="20"/>
    <x v="158"/>
    <n v="0.32"/>
    <n v="836.04266670232346"/>
    <m/>
    <n v="650"/>
    <n v="0.1"/>
    <x v="23"/>
    <n v="-2.963480944858127"/>
    <n v="-4.738765793786845"/>
    <n v="-5.3537233453729387"/>
    <n v="402.39637393438699"/>
    <n v="0.59423219335806765"/>
    <n v="0.41157769478623507"/>
    <n v="500"/>
    <n v="0.80479274786877397"/>
    <n v="407.13513972817384"/>
  </r>
  <r>
    <x v="0"/>
    <x v="5"/>
    <x v="0"/>
    <x v="186"/>
    <n v="632.40893579064345"/>
    <n v="20"/>
    <x v="159"/>
    <n v="1.71"/>
    <n v="2948.4579677106417"/>
    <m/>
    <n v="2727.9999999999995"/>
    <n v="0.1"/>
    <x v="12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"/>
    <x v="5"/>
    <x v="0"/>
    <x v="186"/>
    <n v="632.40893579064345"/>
    <n v="20"/>
    <x v="159"/>
    <n v="1.97"/>
    <n v="3396.4118883418023"/>
    <m/>
    <n v="2727.9999999999995"/>
    <n v="0.1"/>
    <x v="49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2"/>
    <x v="5"/>
    <x v="0"/>
    <x v="186"/>
    <n v="632.40893579064345"/>
    <n v="20"/>
    <x v="159"/>
    <n v="2.0999999999999996"/>
    <n v="3618.7722686952088"/>
    <m/>
    <n v="2727.9999999999995"/>
    <n v="0.1"/>
    <x v="11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3"/>
    <x v="5"/>
    <x v="0"/>
    <x v="186"/>
    <n v="632.40893579064345"/>
    <n v="20"/>
    <x v="159"/>
    <n v="2.11"/>
    <n v="3636.7435699575626"/>
    <m/>
    <n v="2727.9999999999995"/>
    <n v="0.1"/>
    <x v="11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4"/>
    <x v="5"/>
    <x v="0"/>
    <x v="186"/>
    <n v="632.40893579064345"/>
    <n v="20"/>
    <x v="159"/>
    <n v="1.89"/>
    <n v="3261.8489948910033"/>
    <m/>
    <n v="2727.9999999999995"/>
    <n v="0.1"/>
    <x v="27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5"/>
    <x v="5"/>
    <x v="0"/>
    <x v="186"/>
    <n v="632.40893579064345"/>
    <n v="20"/>
    <x v="159"/>
    <n v="1.85"/>
    <n v="3191.0612394409432"/>
    <m/>
    <n v="2727.9999999999995"/>
    <n v="0.1"/>
    <x v="27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6"/>
    <x v="5"/>
    <x v="0"/>
    <x v="186"/>
    <n v="632.40893579064345"/>
    <n v="20"/>
    <x v="159"/>
    <n v="1.71"/>
    <n v="2950.6860030111957"/>
    <m/>
    <n v="2727.9999999999995"/>
    <n v="0.1"/>
    <x v="12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7"/>
    <x v="5"/>
    <x v="0"/>
    <x v="186"/>
    <n v="632.40893579064345"/>
    <n v="20"/>
    <x v="159"/>
    <n v="1.6300000000000001"/>
    <n v="2809.7572098269029"/>
    <m/>
    <n v="2727.9999999999995"/>
    <n v="0.1"/>
    <x v="18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8"/>
    <x v="5"/>
    <x v="0"/>
    <x v="186"/>
    <n v="632.40893579064345"/>
    <n v="20"/>
    <x v="159"/>
    <n v="1.5"/>
    <n v="2585.0897463882893"/>
    <m/>
    <n v="2727.9999999999995"/>
    <n v="0.1"/>
    <x v="13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9"/>
    <x v="5"/>
    <x v="0"/>
    <x v="186"/>
    <n v="632.40893579064345"/>
    <n v="20"/>
    <x v="159"/>
    <n v="1.4"/>
    <n v="2412.3532304571695"/>
    <m/>
    <n v="2727.9999999999995"/>
    <n v="0.1"/>
    <x v="17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0"/>
    <x v="5"/>
    <x v="0"/>
    <x v="186"/>
    <n v="632.40893579064345"/>
    <n v="20"/>
    <x v="159"/>
    <n v="1.23"/>
    <n v="2108.231191449252"/>
    <m/>
    <n v="2727.9999999999995"/>
    <n v="0.1"/>
    <x v="14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1"/>
    <x v="5"/>
    <x v="0"/>
    <x v="186"/>
    <n v="632.40893579064345"/>
    <n v="20"/>
    <x v="159"/>
    <n v="1.1200000000000001"/>
    <n v="1917.7207291894895"/>
    <m/>
    <n v="2727.9999999999995"/>
    <n v="0.1"/>
    <x v="15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2"/>
    <x v="5"/>
    <x v="0"/>
    <x v="186"/>
    <n v="632.40893579064345"/>
    <n v="20"/>
    <x v="159"/>
    <n v="1.08"/>
    <n v="1863.518897455335"/>
    <m/>
    <n v="2727.9999999999995"/>
    <n v="0.1"/>
    <x v="15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3"/>
    <x v="5"/>
    <x v="0"/>
    <x v="186"/>
    <n v="632.40893579064345"/>
    <n v="20"/>
    <x v="159"/>
    <n v="1.03"/>
    <n v="1762.6764729919025"/>
    <m/>
    <n v="2727.9999999999995"/>
    <n v="0.1"/>
    <x v="46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4"/>
    <x v="5"/>
    <x v="0"/>
    <x v="186"/>
    <n v="632.40893579064345"/>
    <n v="20"/>
    <x v="159"/>
    <n v="0.93"/>
    <n v="1595.2265099805106"/>
    <m/>
    <n v="2727.9999999999995"/>
    <n v="0.1"/>
    <x v="19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5"/>
    <x v="5"/>
    <x v="0"/>
    <x v="186"/>
    <n v="632.40893579064345"/>
    <n v="20"/>
    <x v="159"/>
    <n v="0.88"/>
    <n v="1517.862516410185"/>
    <m/>
    <n v="2727.9999999999995"/>
    <n v="0.1"/>
    <x v="19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6"/>
    <x v="5"/>
    <x v="0"/>
    <x v="186"/>
    <n v="632.40893579064345"/>
    <n v="20"/>
    <x v="159"/>
    <n v="0.86"/>
    <n v="1469.0588043463808"/>
    <m/>
    <n v="2727.9999999999995"/>
    <n v="0.1"/>
    <x v="19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7"/>
    <x v="5"/>
    <x v="0"/>
    <x v="186"/>
    <n v="632.40893579064345"/>
    <n v="20"/>
    <x v="159"/>
    <n v="0.85"/>
    <n v="1463.9764866576193"/>
    <m/>
    <n v="2727.9999999999995"/>
    <n v="0.1"/>
    <x v="19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8"/>
    <x v="5"/>
    <x v="0"/>
    <x v="186"/>
    <n v="632.40893579064345"/>
    <n v="20"/>
    <x v="159"/>
    <n v="0.73"/>
    <n v="1255.9940167548407"/>
    <m/>
    <n v="2727.9999999999995"/>
    <n v="0.1"/>
    <x v="20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19"/>
    <x v="5"/>
    <x v="0"/>
    <x v="186"/>
    <n v="632.40893579064345"/>
    <n v="20"/>
    <x v="159"/>
    <n v="0.7"/>
    <n v="1199.1733011550264"/>
    <m/>
    <n v="2727.9999999999995"/>
    <n v="0.1"/>
    <x v="20"/>
    <n v="-3.9977976588138455"/>
    <n v="-4.738765793786845"/>
    <n v="-5.4571550167685103"/>
    <n v="618.21521732127428"/>
    <n v="0.5169954565949072"/>
    <n v="0.16632297779623445"/>
    <n v="750"/>
    <n v="0.82428695642836569"/>
    <n v="622.95398311506108"/>
  </r>
  <r>
    <x v="0"/>
    <x v="5"/>
    <x v="0"/>
    <x v="187"/>
    <n v="884.99461750418266"/>
    <n v="20"/>
    <x v="160"/>
    <n v="0.98"/>
    <n v="2200.8271738097064"/>
    <m/>
    <n v="1911.0000000000002"/>
    <n v="0.1"/>
    <x v="46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"/>
    <x v="5"/>
    <x v="0"/>
    <x v="187"/>
    <n v="884.99461750418266"/>
    <n v="20"/>
    <x v="160"/>
    <n v="1.4"/>
    <n v="3144.4620936987908"/>
    <m/>
    <n v="1911.0000000000002"/>
    <n v="0.1"/>
    <x v="17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2"/>
    <x v="5"/>
    <x v="0"/>
    <x v="187"/>
    <n v="884.99461750418266"/>
    <n v="20"/>
    <x v="160"/>
    <n v="0.95"/>
    <n v="2133.8194652121078"/>
    <m/>
    <n v="1911.0000000000002"/>
    <n v="0.1"/>
    <x v="46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3"/>
    <x v="5"/>
    <x v="0"/>
    <x v="187"/>
    <n v="884.99461750418266"/>
    <n v="20"/>
    <x v="160"/>
    <n v="0.95"/>
    <n v="2125.1323866439161"/>
    <m/>
    <n v="1911.0000000000002"/>
    <n v="0.1"/>
    <x v="46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4"/>
    <x v="5"/>
    <x v="0"/>
    <x v="187"/>
    <n v="884.99461750418266"/>
    <n v="20"/>
    <x v="160"/>
    <n v="0.92"/>
    <n v="2061.2927418557342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5"/>
    <x v="5"/>
    <x v="0"/>
    <x v="187"/>
    <n v="884.99461750418266"/>
    <n v="20"/>
    <x v="160"/>
    <n v="1"/>
    <n v="2236.0667657896834"/>
    <m/>
    <n v="1911.0000000000002"/>
    <n v="0.1"/>
    <x v="46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6"/>
    <x v="5"/>
    <x v="0"/>
    <x v="187"/>
    <n v="884.99461750418266"/>
    <n v="20"/>
    <x v="160"/>
    <n v="0.99"/>
    <n v="2207.1283902023015"/>
    <m/>
    <n v="1911.0000000000002"/>
    <n v="0.1"/>
    <x v="46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7"/>
    <x v="5"/>
    <x v="0"/>
    <x v="187"/>
    <n v="884.99461750418266"/>
    <n v="20"/>
    <x v="160"/>
    <n v="1.02"/>
    <n v="2278.8695448485068"/>
    <m/>
    <n v="1911.0000000000002"/>
    <n v="0.1"/>
    <x v="46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8"/>
    <x v="5"/>
    <x v="0"/>
    <x v="187"/>
    <n v="884.99461750418266"/>
    <n v="20"/>
    <x v="160"/>
    <n v="1.04"/>
    <n v="2320.5501364194733"/>
    <m/>
    <n v="1911.0000000000002"/>
    <n v="0.1"/>
    <x v="46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9"/>
    <x v="5"/>
    <x v="0"/>
    <x v="187"/>
    <n v="884.99461750418266"/>
    <n v="20"/>
    <x v="160"/>
    <n v="0.98"/>
    <n v="2197.3824593738909"/>
    <m/>
    <n v="1911.0000000000002"/>
    <n v="0.1"/>
    <x v="46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0"/>
    <x v="5"/>
    <x v="0"/>
    <x v="187"/>
    <n v="884.99461750418266"/>
    <n v="20"/>
    <x v="160"/>
    <n v="0.92"/>
    <n v="2052.733562314243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1"/>
    <x v="5"/>
    <x v="0"/>
    <x v="187"/>
    <n v="884.99461750418266"/>
    <n v="20"/>
    <x v="160"/>
    <n v="0.9"/>
    <n v="2015.931510533931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2"/>
    <x v="5"/>
    <x v="0"/>
    <x v="187"/>
    <n v="884.99461750418266"/>
    <n v="20"/>
    <x v="160"/>
    <n v="0.9"/>
    <n v="2009.1332952588991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3"/>
    <x v="5"/>
    <x v="0"/>
    <x v="187"/>
    <n v="884.99461750418266"/>
    <n v="20"/>
    <x v="160"/>
    <n v="0.91"/>
    <n v="2032.3094081399859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4"/>
    <x v="5"/>
    <x v="0"/>
    <x v="187"/>
    <n v="884.99461750418266"/>
    <n v="20"/>
    <x v="160"/>
    <n v="0.83"/>
    <n v="1857.3668796478837"/>
    <m/>
    <n v="1911.0000000000002"/>
    <n v="0.1"/>
    <x v="24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5"/>
    <x v="5"/>
    <x v="0"/>
    <x v="187"/>
    <n v="884.99461750418266"/>
    <n v="20"/>
    <x v="160"/>
    <n v="0.85"/>
    <n v="1898.2415920172466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6"/>
    <x v="5"/>
    <x v="0"/>
    <x v="187"/>
    <n v="884.99461750418266"/>
    <n v="20"/>
    <x v="160"/>
    <n v="0.91"/>
    <n v="2037.7963643410444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7"/>
    <x v="5"/>
    <x v="0"/>
    <x v="187"/>
    <n v="884.99461750418266"/>
    <n v="20"/>
    <x v="160"/>
    <n v="0.92"/>
    <n v="2059.5348317129292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8"/>
    <x v="5"/>
    <x v="0"/>
    <x v="187"/>
    <n v="884.99461750418266"/>
    <n v="20"/>
    <x v="160"/>
    <n v="0.87"/>
    <n v="1954.6699860466374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19"/>
    <x v="5"/>
    <x v="0"/>
    <x v="187"/>
    <n v="884.99461750418266"/>
    <n v="20"/>
    <x v="160"/>
    <n v="0.87"/>
    <n v="1934.3187032566475"/>
    <m/>
    <n v="1911.0000000000002"/>
    <n v="0.1"/>
    <x v="19"/>
    <n v="-3.2689371685449973"/>
    <n v="-4.738765793786845"/>
    <n v="-5.3842689677416251"/>
    <n v="871.60264557410915"/>
    <n v="0.55034014380141061"/>
    <n v="0.2476142876435819"/>
    <n v="1000"/>
    <n v="0.87160264557410916"/>
    <n v="876.34141136789594"/>
  </r>
  <r>
    <x v="0"/>
    <x v="5"/>
    <x v="0"/>
    <x v="188"/>
    <n v="1989.4431615342467"/>
    <n v="20"/>
    <x v="161"/>
    <n v="0.12"/>
    <n v="441.45215964183012"/>
    <m/>
    <n v="568"/>
    <n v="0.1"/>
    <x v="48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"/>
    <x v="5"/>
    <x v="0"/>
    <x v="188"/>
    <n v="1989.4431615342467"/>
    <n v="20"/>
    <x v="161"/>
    <n v="0.37"/>
    <n v="1433.6363025158844"/>
    <m/>
    <n v="568"/>
    <n v="0.1"/>
    <x v="22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2"/>
    <x v="5"/>
    <x v="0"/>
    <x v="188"/>
    <n v="1989.4431615342467"/>
    <n v="20"/>
    <x v="161"/>
    <n v="0.35000000000000003"/>
    <n v="1351.9184596634245"/>
    <m/>
    <n v="568"/>
    <n v="0.1"/>
    <x v="22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3"/>
    <x v="5"/>
    <x v="0"/>
    <x v="188"/>
    <n v="1989.4431615342467"/>
    <n v="20"/>
    <x v="161"/>
    <n v="0.35000000000000003"/>
    <n v="1340.5992587701162"/>
    <m/>
    <n v="568"/>
    <n v="0.1"/>
    <x v="22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4"/>
    <x v="5"/>
    <x v="0"/>
    <x v="188"/>
    <n v="1989.4431615342467"/>
    <n v="20"/>
    <x v="161"/>
    <n v="0.35000000000000003"/>
    <n v="1345.6661702426002"/>
    <m/>
    <n v="568"/>
    <n v="0.1"/>
    <x v="22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5"/>
    <x v="5"/>
    <x v="0"/>
    <x v="188"/>
    <n v="1989.4431615342467"/>
    <n v="20"/>
    <x v="161"/>
    <n v="0.34"/>
    <n v="1308.0379004337053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6"/>
    <x v="5"/>
    <x v="0"/>
    <x v="188"/>
    <n v="1989.4431615342467"/>
    <n v="20"/>
    <x v="161"/>
    <n v="0.33"/>
    <n v="1257.0907242658157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7"/>
    <x v="5"/>
    <x v="0"/>
    <x v="188"/>
    <n v="1989.4431615342467"/>
    <n v="20"/>
    <x v="161"/>
    <n v="0.32"/>
    <n v="1216.6799879972773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8"/>
    <x v="5"/>
    <x v="0"/>
    <x v="188"/>
    <n v="1989.4431615342467"/>
    <n v="20"/>
    <x v="161"/>
    <n v="0.31"/>
    <n v="1171.9160888022054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9"/>
    <x v="5"/>
    <x v="0"/>
    <x v="188"/>
    <n v="1989.4431615342467"/>
    <n v="20"/>
    <x v="161"/>
    <n v="0.32"/>
    <n v="1232.5928600478817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0"/>
    <x v="5"/>
    <x v="0"/>
    <x v="188"/>
    <n v="1989.4431615342467"/>
    <n v="20"/>
    <x v="161"/>
    <n v="0.3"/>
    <n v="1139.6578348737048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1"/>
    <x v="5"/>
    <x v="0"/>
    <x v="188"/>
    <n v="1989.4431615342467"/>
    <n v="20"/>
    <x v="161"/>
    <n v="0.28000000000000003"/>
    <n v="1062.0904589394249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2"/>
    <x v="5"/>
    <x v="0"/>
    <x v="188"/>
    <n v="1989.4431615342467"/>
    <n v="20"/>
    <x v="161"/>
    <n v="0.28000000000000003"/>
    <n v="1061.0318208002677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3"/>
    <x v="5"/>
    <x v="0"/>
    <x v="188"/>
    <n v="1989.4431615342467"/>
    <n v="20"/>
    <x v="161"/>
    <n v="0.28000000000000003"/>
    <n v="1061.3378258668799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4"/>
    <x v="5"/>
    <x v="0"/>
    <x v="188"/>
    <n v="1989.4431615342467"/>
    <n v="20"/>
    <x v="161"/>
    <n v="0.26"/>
    <n v="984.71659642888937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5"/>
    <x v="5"/>
    <x v="0"/>
    <x v="188"/>
    <n v="1989.4431615342467"/>
    <n v="20"/>
    <x v="161"/>
    <n v="0.26"/>
    <n v="993.80803283203102"/>
    <m/>
    <n v="568"/>
    <n v="0.1"/>
    <x v="23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6"/>
    <x v="5"/>
    <x v="0"/>
    <x v="188"/>
    <n v="1989.4431615342467"/>
    <n v="20"/>
    <x v="161"/>
    <n v="0.22"/>
    <n v="822.08762769097393"/>
    <m/>
    <n v="568"/>
    <n v="0.1"/>
    <x v="26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7"/>
    <x v="5"/>
    <x v="0"/>
    <x v="188"/>
    <n v="1989.4431615342467"/>
    <n v="20"/>
    <x v="161"/>
    <n v="0.22"/>
    <n v="820.39521780624671"/>
    <m/>
    <n v="568"/>
    <n v="0.1"/>
    <x v="26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8"/>
    <x v="5"/>
    <x v="0"/>
    <x v="188"/>
    <n v="1989.4431615342467"/>
    <n v="20"/>
    <x v="161"/>
    <n v="0.21000000000000002"/>
    <n v="798.7075439456969"/>
    <m/>
    <n v="568"/>
    <n v="0.1"/>
    <x v="26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  <r>
    <x v="19"/>
    <x v="5"/>
    <x v="0"/>
    <x v="188"/>
    <n v="1989.4431615342467"/>
    <n v="20"/>
    <x v="161"/>
    <n v="0.21000000000000002"/>
    <n v="787.86433183411293"/>
    <m/>
    <n v="568"/>
    <n v="0.1"/>
    <x v="26"/>
    <n v="-1.6036176240250424"/>
    <n v="-4.738765793786845"/>
    <n v="-5.2177370132896304"/>
    <n v="1977.8830411031452"/>
    <n v="0.46626948365335708"/>
    <n v="0.62310697571508433"/>
    <n v="9999"/>
    <n v="0.19780808491880639"/>
    <n v="1982.6218068969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4" indent="0" outline="1" outlineData="1" multipleFieldFilters="0">
  <location ref="A4:B173" firstHeaderRow="1" firstDataRow="2" firstDataCol="1" rowPageCount="2" colPageCount="1"/>
  <pivotFields count="22">
    <pivotField axis="axisCol" showAll="0">
      <items count="23">
        <item h="1" m="1" x="21"/>
        <item h="1" m="1" x="20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t="default"/>
      </items>
    </pivotField>
    <pivotField axis="axisRow" showAll="0" defaultSubtotal="0">
      <items count="6">
        <item x="0"/>
        <item x="1"/>
        <item x="5"/>
        <item x="2"/>
        <item x="3"/>
        <item x="4"/>
      </items>
    </pivotField>
    <pivotField showAll="0"/>
    <pivotField axis="axisPage" showAll="0">
      <items count="1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73"/>
        <item x="180"/>
        <item t="default"/>
      </items>
    </pivotField>
    <pivotField numFmtId="2" showAll="0"/>
    <pivotField showAll="0"/>
    <pivotField axis="axisRow" showAll="0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59"/>
        <item x="160"/>
        <item x="161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46"/>
        <item x="153"/>
        <item t="default"/>
      </items>
    </pivotField>
    <pivotField numFmtId="2" showAll="0"/>
    <pivotField showAll="0"/>
    <pivotField showAll="0" defaultSubtotal="0"/>
    <pivotField numFmtId="38" showAll="0" defaultSubtotal="0"/>
    <pivotField showAll="0"/>
    <pivotField axis="axisPage" showAll="0">
      <items count="378">
        <item x="156"/>
        <item x="48"/>
        <item x="26"/>
        <item x="23"/>
        <item x="22"/>
        <item x="21"/>
        <item x="25"/>
        <item x="20"/>
        <item x="24"/>
        <item x="19"/>
        <item x="46"/>
        <item x="15"/>
        <item x="14"/>
        <item x="16"/>
        <item x="17"/>
        <item x="13"/>
        <item x="18"/>
        <item x="12"/>
        <item x="45"/>
        <item x="27"/>
        <item x="49"/>
        <item x="11"/>
        <item x="43"/>
        <item x="44"/>
        <item x="28"/>
        <item x="92"/>
        <item x="61"/>
        <item x="50"/>
        <item x="56"/>
        <item x="29"/>
        <item x="53"/>
        <item x="51"/>
        <item x="120"/>
        <item x="54"/>
        <item x="60"/>
        <item x="30"/>
        <item x="55"/>
        <item x="64"/>
        <item x="47"/>
        <item x="52"/>
        <item x="59"/>
        <item x="57"/>
        <item x="31"/>
        <item x="62"/>
        <item x="63"/>
        <item x="10"/>
        <item x="119"/>
        <item x="58"/>
        <item x="32"/>
        <item x="9"/>
        <item x="127"/>
        <item x="42"/>
        <item x="8"/>
        <item x="128"/>
        <item x="126"/>
        <item x="7"/>
        <item x="145"/>
        <item x="33"/>
        <item x="6"/>
        <item x="149"/>
        <item x="158"/>
        <item x="34"/>
        <item x="117"/>
        <item x="5"/>
        <item x="4"/>
        <item x="146"/>
        <item x="118"/>
        <item x="40"/>
        <item x="3"/>
        <item x="90"/>
        <item x="2"/>
        <item x="39"/>
        <item x="35"/>
        <item x="38"/>
        <item x="36"/>
        <item x="140"/>
        <item x="115"/>
        <item x="0"/>
        <item x="94"/>
        <item x="41"/>
        <item x="147"/>
        <item x="121"/>
        <item x="106"/>
        <item x="114"/>
        <item x="122"/>
        <item x="142"/>
        <item x="123"/>
        <item x="97"/>
        <item x="193"/>
        <item x="102"/>
        <item m="1" x="345"/>
        <item x="101"/>
        <item x="112"/>
        <item x="80"/>
        <item x="176"/>
        <item x="167"/>
        <item m="1" x="362"/>
        <item x="173"/>
        <item m="1" x="297"/>
        <item m="1" x="376"/>
        <item x="143"/>
        <item x="91"/>
        <item x="174"/>
        <item x="109"/>
        <item x="37"/>
        <item x="116"/>
        <item x="82"/>
        <item x="93"/>
        <item x="144"/>
        <item x="153"/>
        <item x="108"/>
        <item m="1" x="348"/>
        <item m="1" x="318"/>
        <item x="150"/>
        <item x="131"/>
        <item x="113"/>
        <item x="88"/>
        <item x="81"/>
        <item x="222"/>
        <item x="107"/>
        <item x="155"/>
        <item x="89"/>
        <item m="1" x="246"/>
        <item m="1" x="238"/>
        <item x="72"/>
        <item m="1" x="315"/>
        <item x="104"/>
        <item x="105"/>
        <item x="1"/>
        <item x="125"/>
        <item x="95"/>
        <item x="148"/>
        <item x="86"/>
        <item x="99"/>
        <item x="100"/>
        <item x="103"/>
        <item m="1" x="273"/>
        <item x="175"/>
        <item m="1" x="263"/>
        <item x="194"/>
        <item x="225"/>
        <item x="129"/>
        <item x="168"/>
        <item x="212"/>
        <item x="157"/>
        <item x="84"/>
        <item x="130"/>
        <item m="1" x="277"/>
        <item x="68"/>
        <item x="201"/>
        <item x="228"/>
        <item x="85"/>
        <item x="111"/>
        <item x="151"/>
        <item x="162"/>
        <item m="1" x="283"/>
        <item x="227"/>
        <item x="171"/>
        <item x="136"/>
        <item x="191"/>
        <item m="1" x="250"/>
        <item m="1" x="261"/>
        <item m="1" x="312"/>
        <item x="198"/>
        <item x="170"/>
        <item x="96"/>
        <item x="70"/>
        <item m="1" x="323"/>
        <item m="1" x="324"/>
        <item m="1" x="344"/>
        <item m="1" x="304"/>
        <item m="1" x="269"/>
        <item m="1" x="270"/>
        <item x="132"/>
        <item x="216"/>
        <item m="1" x="245"/>
        <item m="1" x="351"/>
        <item x="190"/>
        <item x="196"/>
        <item x="209"/>
        <item m="1" x="303"/>
        <item m="1" x="239"/>
        <item x="137"/>
        <item x="166"/>
        <item x="124"/>
        <item x="87"/>
        <item x="98"/>
        <item m="1" x="328"/>
        <item m="1" x="299"/>
        <item m="1" x="372"/>
        <item x="78"/>
        <item m="1" x="369"/>
        <item x="226"/>
        <item m="1" x="282"/>
        <item m="1" x="321"/>
        <item m="1" x="360"/>
        <item m="1" x="373"/>
        <item m="1" x="252"/>
        <item x="183"/>
        <item m="1" x="287"/>
        <item m="1" x="370"/>
        <item m="1" x="289"/>
        <item m="1" x="333"/>
        <item m="1" x="232"/>
        <item m="1" x="285"/>
        <item x="224"/>
        <item x="172"/>
        <item x="71"/>
        <item x="77"/>
        <item m="1" x="237"/>
        <item m="1" x="314"/>
        <item m="1" x="326"/>
        <item m="1" x="260"/>
        <item x="163"/>
        <item m="1" x="235"/>
        <item m="1" x="268"/>
        <item x="83"/>
        <item x="223"/>
        <item x="154"/>
        <item x="208"/>
        <item m="1" x="308"/>
        <item m="1" x="275"/>
        <item x="219"/>
        <item m="1" x="350"/>
        <item m="1" x="276"/>
        <item m="1" x="367"/>
        <item x="197"/>
        <item x="133"/>
        <item x="139"/>
        <item x="65"/>
        <item x="200"/>
        <item x="192"/>
        <item m="1" x="300"/>
        <item m="1" x="290"/>
        <item m="1" x="331"/>
        <item m="1" x="230"/>
        <item m="1" x="242"/>
        <item m="1" x="274"/>
        <item m="1" x="346"/>
        <item m="1" x="307"/>
        <item m="1" x="243"/>
        <item m="1" x="310"/>
        <item m="1" x="352"/>
        <item m="1" x="286"/>
        <item m="1" x="249"/>
        <item x="195"/>
        <item m="1" x="330"/>
        <item m="1" x="254"/>
        <item x="134"/>
        <item m="1" x="306"/>
        <item m="1" x="375"/>
        <item m="1" x="305"/>
        <item m="1" x="320"/>
        <item m="1" x="256"/>
        <item m="1" x="296"/>
        <item x="152"/>
        <item x="138"/>
        <item x="210"/>
        <item x="141"/>
        <item x="135"/>
        <item x="211"/>
        <item m="1" x="359"/>
        <item m="1" x="288"/>
        <item m="1" x="329"/>
        <item m="1" x="267"/>
        <item m="1" x="342"/>
        <item m="1" x="309"/>
        <item x="69"/>
        <item x="161"/>
        <item x="66"/>
        <item x="221"/>
        <item x="165"/>
        <item x="110"/>
        <item m="1" x="311"/>
        <item m="1" x="371"/>
        <item m="1" x="364"/>
        <item m="1" x="247"/>
        <item m="1" x="327"/>
        <item m="1" x="229"/>
        <item m="1" x="293"/>
        <item m="1" x="337"/>
        <item m="1" x="279"/>
        <item m="1" x="234"/>
        <item x="199"/>
        <item x="67"/>
        <item x="160"/>
        <item x="75"/>
        <item x="213"/>
        <item x="220"/>
        <item x="215"/>
        <item m="1" x="336"/>
        <item m="1" x="355"/>
        <item x="164"/>
        <item m="1" x="272"/>
        <item x="79"/>
        <item m="1" x="325"/>
        <item m="1" x="258"/>
        <item m="1" x="353"/>
        <item m="1" x="334"/>
        <item m="1" x="368"/>
        <item m="1" x="341"/>
        <item x="217"/>
        <item m="1" x="294"/>
        <item m="1" x="319"/>
        <item m="1" x="343"/>
        <item m="1" x="313"/>
        <item m="1" x="338"/>
        <item m="1" x="292"/>
        <item m="1" x="255"/>
        <item x="204"/>
        <item m="1" x="302"/>
        <item m="1" x="316"/>
        <item m="1" x="236"/>
        <item x="203"/>
        <item m="1" x="253"/>
        <item m="1" x="332"/>
        <item x="169"/>
        <item x="178"/>
        <item m="1" x="248"/>
        <item m="1" x="233"/>
        <item m="1" x="281"/>
        <item m="1" x="271"/>
        <item m="1" x="356"/>
        <item m="1" x="265"/>
        <item m="1" x="354"/>
        <item m="1" x="259"/>
        <item m="1" x="280"/>
        <item m="1" x="317"/>
        <item x="207"/>
        <item m="1" x="357"/>
        <item m="1" x="262"/>
        <item x="179"/>
        <item m="1" x="365"/>
        <item m="1" x="231"/>
        <item m="1" x="284"/>
        <item m="1" x="340"/>
        <item m="1" x="301"/>
        <item m="1" x="241"/>
        <item x="159"/>
        <item m="1" x="366"/>
        <item m="1" x="295"/>
        <item m="1" x="240"/>
        <item x="189"/>
        <item m="1" x="278"/>
        <item m="1" x="251"/>
        <item m="1" x="361"/>
        <item m="1" x="322"/>
        <item m="1" x="358"/>
        <item m="1" x="347"/>
        <item m="1" x="374"/>
        <item m="1" x="298"/>
        <item m="1" x="335"/>
        <item m="1" x="349"/>
        <item m="1" x="266"/>
        <item m="1" x="363"/>
        <item m="1" x="264"/>
        <item m="1" x="339"/>
        <item m="1" x="257"/>
        <item m="1" x="291"/>
        <item m="1" x="244"/>
        <item x="76"/>
        <item x="214"/>
        <item x="202"/>
        <item x="205"/>
        <item x="206"/>
        <item x="218"/>
        <item x="73"/>
        <item x="74"/>
        <item x="177"/>
        <item x="180"/>
        <item x="181"/>
        <item x="182"/>
        <item x="184"/>
        <item x="185"/>
        <item x="186"/>
        <item x="187"/>
        <item x="188"/>
        <item t="default"/>
      </items>
    </pivotField>
    <pivotField numFmtId="2" showAll="0" defaultSubtotal="0"/>
    <pivotField numFmtId="2" showAll="0"/>
    <pivotField numFmtId="2" showAll="0"/>
    <pivotField dataField="1" numFmtId="2" showAll="0"/>
    <pivotField showAll="0"/>
    <pivotField numFmtId="2" showAll="0" defaultSubtotal="0"/>
    <pivotField numFmtId="4" showAll="0" defaultSubtotal="0"/>
    <pivotField numFmtId="9" showAll="0" defaultSubtotal="0"/>
    <pivotField numFmtId="2" showAll="0" defaultSubtotal="0"/>
  </pivotFields>
  <rowFields count="2">
    <field x="1"/>
    <field x="6"/>
  </rowFields>
  <rowItems count="1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>
      <x v="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160"/>
    </i>
    <i r="1">
      <x v="161"/>
    </i>
    <i>
      <x v="3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>
      <x v="4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>
      <x v="5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</rowItems>
  <colFields count="1">
    <field x="0"/>
  </colFields>
  <colItems count="1">
    <i>
      <x v="2"/>
    </i>
  </colItems>
  <pageFields count="2">
    <pageField fld="12" hier="-1"/>
    <pageField fld="3" hier="-1"/>
  </pageFields>
  <dataFields count="1">
    <dataField name="Max of Adj Cost ($/Mwh)" fld="16" subtotal="max" baseField="1" baseItem="0" numFmtId="164"/>
  </dataFields>
  <formats count="45">
    <format dxfId="122">
      <pivotArea outline="0" fieldPosition="0">
        <references count="1">
          <reference field="4294967294" count="1">
            <x v="0"/>
          </reference>
        </references>
      </pivotArea>
    </format>
    <format dxfId="121">
      <pivotArea collapsedLevelsAreSubtotals="1" fieldPosition="0">
        <references count="1">
          <reference field="1" count="1">
            <x v="1"/>
          </reference>
        </references>
      </pivotArea>
    </format>
    <format dxfId="120">
      <pivotArea collapsedLevelsAreSubtotals="1" fieldPosition="0">
        <references count="1">
          <reference field="1" count="1">
            <x v="2"/>
          </reference>
        </references>
      </pivotArea>
    </format>
    <format dxfId="119">
      <pivotArea collapsedLevelsAreSubtotals="1" fieldPosition="0">
        <references count="1">
          <reference field="1" count="1">
            <x v="3"/>
          </reference>
        </references>
      </pivotArea>
    </format>
    <format dxfId="118">
      <pivotArea collapsedLevelsAreSubtotals="1" fieldPosition="0">
        <references count="1">
          <reference field="1" count="1">
            <x v="4"/>
          </reference>
        </references>
      </pivotArea>
    </format>
    <format dxfId="117">
      <pivotArea collapsedLevelsAreSubtotals="1" fieldPosition="0">
        <references count="1">
          <reference field="1" count="1">
            <x v="5"/>
          </reference>
        </references>
      </pivotArea>
    </format>
    <format dxfId="116">
      <pivotArea field="0" type="button" dataOnly="0" labelOnly="1" outline="0" axis="axisCol" fieldPosition="0"/>
    </format>
    <format dxfId="115">
      <pivotArea dataOnly="0" labelOnly="1" fieldPosition="0">
        <references count="1">
          <reference field="0" count="0"/>
        </references>
      </pivotArea>
    </format>
    <format dxfId="114">
      <pivotArea dataOnly="0" labelOnly="1" fieldPosition="0">
        <references count="1">
          <reference field="0" count="0"/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0" type="button" dataOnly="0" labelOnly="1" outline="0" axis="axisCol" fieldPosition="0"/>
    </format>
    <format dxfId="110">
      <pivotArea dataOnly="0" labelOnly="1" fieldPosition="0">
        <references count="1">
          <reference field="1" count="0"/>
        </references>
      </pivotArea>
    </format>
    <format dxfId="109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8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107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06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105">
      <pivotArea dataOnly="0" labelOnly="1" fieldPosition="0">
        <references count="1">
          <reference field="0" count="0"/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0" type="button" dataOnly="0" labelOnly="1" outline="0" axis="axisCol" fieldPosition="0"/>
    </format>
    <format dxfId="101">
      <pivotArea dataOnly="0" labelOnly="1" fieldPosition="0">
        <references count="1">
          <reference field="1" count="0"/>
        </references>
      </pivotArea>
    </format>
    <format dxfId="100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9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98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97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96">
      <pivotArea dataOnly="0" labelOnly="1" fieldPosition="0">
        <references count="1">
          <reference field="0" count="0"/>
        </references>
      </pivotArea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0" type="button" dataOnly="0" labelOnly="1" outline="0" axis="axisCol" fieldPosition="0"/>
    </format>
    <format dxfId="92">
      <pivotArea dataOnly="0" labelOnly="1" fieldPosition="0">
        <references count="1">
          <reference field="1" count="0"/>
        </references>
      </pivotArea>
    </format>
    <format dxfId="91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0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89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88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87">
      <pivotArea dataOnly="0" labelOnly="1" fieldPosition="0">
        <references count="1">
          <reference field="0" count="0"/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0" type="button" dataOnly="0" labelOnly="1" outline="0" axis="axisCol" fieldPosition="0"/>
    </format>
    <format dxfId="83">
      <pivotArea dataOnly="0" labelOnly="1" fieldPosition="0">
        <references count="1">
          <reference field="1" count="0"/>
        </references>
      </pivotArea>
    </format>
    <format dxfId="82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1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80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79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78">
      <pivotArea dataOnly="0" labelOnly="1" fieldPosition="0">
        <references count="1">
          <reference field="0" count="0"/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4" indent="0" outline="1" outlineData="1" multipleFieldFilters="0">
  <location ref="D4:X173" firstHeaderRow="1" firstDataRow="2" firstDataCol="1" rowPageCount="2" colPageCount="1"/>
  <pivotFields count="22">
    <pivotField axis="axisCol" showAll="0">
      <items count="23">
        <item m="1" x="21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 defaultSubtotal="0">
      <items count="6">
        <item x="0"/>
        <item x="1"/>
        <item x="5"/>
        <item x="2"/>
        <item x="3"/>
        <item x="4"/>
      </items>
    </pivotField>
    <pivotField showAll="0"/>
    <pivotField axis="axisPage" showAll="0">
      <items count="1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73"/>
        <item x="180"/>
        <item t="default"/>
      </items>
    </pivotField>
    <pivotField numFmtId="2" showAll="0"/>
    <pivotField showAll="0"/>
    <pivotField axis="axisRow" showAll="0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59"/>
        <item x="160"/>
        <item x="161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46"/>
        <item x="153"/>
        <item t="default"/>
      </items>
    </pivotField>
    <pivotField numFmtId="2" showAll="0"/>
    <pivotField dataField="1" showAll="0"/>
    <pivotField showAll="0" defaultSubtotal="0"/>
    <pivotField numFmtId="38" showAll="0" defaultSubtotal="0"/>
    <pivotField showAll="0"/>
    <pivotField axis="axisPage" showAll="0">
      <items count="378">
        <item x="156"/>
        <item x="48"/>
        <item x="26"/>
        <item x="23"/>
        <item x="22"/>
        <item x="21"/>
        <item x="25"/>
        <item x="20"/>
        <item x="24"/>
        <item x="19"/>
        <item x="46"/>
        <item x="15"/>
        <item x="14"/>
        <item x="16"/>
        <item x="17"/>
        <item x="13"/>
        <item x="18"/>
        <item x="12"/>
        <item x="45"/>
        <item x="27"/>
        <item x="49"/>
        <item x="11"/>
        <item x="43"/>
        <item x="44"/>
        <item x="28"/>
        <item x="92"/>
        <item x="61"/>
        <item x="50"/>
        <item x="56"/>
        <item x="29"/>
        <item x="53"/>
        <item x="51"/>
        <item x="120"/>
        <item x="54"/>
        <item x="60"/>
        <item x="30"/>
        <item x="55"/>
        <item x="64"/>
        <item x="47"/>
        <item x="52"/>
        <item x="59"/>
        <item x="57"/>
        <item x="31"/>
        <item x="62"/>
        <item x="63"/>
        <item x="10"/>
        <item x="119"/>
        <item x="58"/>
        <item x="32"/>
        <item x="9"/>
        <item x="127"/>
        <item x="42"/>
        <item x="8"/>
        <item x="128"/>
        <item x="126"/>
        <item x="7"/>
        <item x="145"/>
        <item x="33"/>
        <item x="6"/>
        <item x="149"/>
        <item x="158"/>
        <item x="34"/>
        <item x="117"/>
        <item x="5"/>
        <item x="4"/>
        <item x="146"/>
        <item x="118"/>
        <item x="40"/>
        <item x="3"/>
        <item x="90"/>
        <item x="2"/>
        <item x="39"/>
        <item x="35"/>
        <item x="38"/>
        <item x="36"/>
        <item x="140"/>
        <item x="115"/>
        <item x="0"/>
        <item x="94"/>
        <item x="41"/>
        <item x="147"/>
        <item x="121"/>
        <item x="106"/>
        <item x="114"/>
        <item x="122"/>
        <item x="142"/>
        <item x="123"/>
        <item x="97"/>
        <item x="193"/>
        <item x="102"/>
        <item m="1" x="345"/>
        <item x="101"/>
        <item x="112"/>
        <item x="80"/>
        <item x="176"/>
        <item x="167"/>
        <item m="1" x="362"/>
        <item x="173"/>
        <item m="1" x="297"/>
        <item m="1" x="376"/>
        <item x="143"/>
        <item x="91"/>
        <item x="174"/>
        <item x="109"/>
        <item x="37"/>
        <item x="116"/>
        <item x="82"/>
        <item x="93"/>
        <item x="144"/>
        <item x="153"/>
        <item x="108"/>
        <item m="1" x="348"/>
        <item m="1" x="318"/>
        <item x="150"/>
        <item x="131"/>
        <item x="113"/>
        <item x="88"/>
        <item x="81"/>
        <item x="222"/>
        <item x="107"/>
        <item x="155"/>
        <item x="89"/>
        <item m="1" x="246"/>
        <item m="1" x="238"/>
        <item x="72"/>
        <item m="1" x="315"/>
        <item x="104"/>
        <item x="105"/>
        <item x="1"/>
        <item x="125"/>
        <item x="95"/>
        <item x="148"/>
        <item x="86"/>
        <item x="99"/>
        <item x="100"/>
        <item x="103"/>
        <item m="1" x="273"/>
        <item x="175"/>
        <item m="1" x="263"/>
        <item x="194"/>
        <item x="225"/>
        <item x="129"/>
        <item x="168"/>
        <item x="212"/>
        <item x="157"/>
        <item x="84"/>
        <item x="130"/>
        <item m="1" x="277"/>
        <item x="68"/>
        <item x="201"/>
        <item x="228"/>
        <item x="85"/>
        <item x="111"/>
        <item x="151"/>
        <item x="162"/>
        <item m="1" x="283"/>
        <item x="227"/>
        <item x="171"/>
        <item x="136"/>
        <item x="191"/>
        <item m="1" x="250"/>
        <item m="1" x="261"/>
        <item m="1" x="312"/>
        <item x="198"/>
        <item x="170"/>
        <item x="96"/>
        <item x="70"/>
        <item m="1" x="323"/>
        <item m="1" x="324"/>
        <item m="1" x="344"/>
        <item m="1" x="304"/>
        <item m="1" x="269"/>
        <item m="1" x="270"/>
        <item x="132"/>
        <item x="216"/>
        <item m="1" x="245"/>
        <item m="1" x="351"/>
        <item x="190"/>
        <item x="196"/>
        <item x="209"/>
        <item m="1" x="303"/>
        <item m="1" x="239"/>
        <item x="137"/>
        <item x="166"/>
        <item x="124"/>
        <item x="87"/>
        <item x="98"/>
        <item m="1" x="328"/>
        <item m="1" x="299"/>
        <item m="1" x="372"/>
        <item x="78"/>
        <item m="1" x="369"/>
        <item x="226"/>
        <item m="1" x="282"/>
        <item m="1" x="321"/>
        <item m="1" x="360"/>
        <item m="1" x="373"/>
        <item m="1" x="252"/>
        <item x="183"/>
        <item m="1" x="287"/>
        <item m="1" x="370"/>
        <item m="1" x="289"/>
        <item m="1" x="333"/>
        <item m="1" x="232"/>
        <item m="1" x="285"/>
        <item x="224"/>
        <item x="172"/>
        <item x="71"/>
        <item x="77"/>
        <item m="1" x="237"/>
        <item m="1" x="314"/>
        <item m="1" x="326"/>
        <item m="1" x="260"/>
        <item x="163"/>
        <item m="1" x="235"/>
        <item m="1" x="268"/>
        <item x="83"/>
        <item x="223"/>
        <item x="154"/>
        <item x="208"/>
        <item m="1" x="308"/>
        <item m="1" x="275"/>
        <item x="219"/>
        <item m="1" x="350"/>
        <item m="1" x="276"/>
        <item m="1" x="367"/>
        <item x="197"/>
        <item x="133"/>
        <item x="139"/>
        <item x="65"/>
        <item x="200"/>
        <item x="192"/>
        <item m="1" x="300"/>
        <item m="1" x="290"/>
        <item m="1" x="331"/>
        <item m="1" x="230"/>
        <item m="1" x="242"/>
        <item m="1" x="274"/>
        <item m="1" x="346"/>
        <item m="1" x="307"/>
        <item m="1" x="243"/>
        <item m="1" x="310"/>
        <item m="1" x="352"/>
        <item m="1" x="286"/>
        <item m="1" x="249"/>
        <item x="195"/>
        <item m="1" x="330"/>
        <item m="1" x="254"/>
        <item x="134"/>
        <item m="1" x="306"/>
        <item m="1" x="375"/>
        <item m="1" x="305"/>
        <item m="1" x="320"/>
        <item m="1" x="256"/>
        <item m="1" x="296"/>
        <item x="152"/>
        <item x="138"/>
        <item x="210"/>
        <item x="141"/>
        <item x="135"/>
        <item x="211"/>
        <item m="1" x="359"/>
        <item m="1" x="288"/>
        <item m="1" x="329"/>
        <item m="1" x="267"/>
        <item m="1" x="342"/>
        <item m="1" x="309"/>
        <item x="69"/>
        <item x="161"/>
        <item x="66"/>
        <item x="221"/>
        <item x="165"/>
        <item x="110"/>
        <item m="1" x="311"/>
        <item m="1" x="371"/>
        <item m="1" x="364"/>
        <item m="1" x="247"/>
        <item m="1" x="327"/>
        <item m="1" x="229"/>
        <item m="1" x="293"/>
        <item m="1" x="337"/>
        <item m="1" x="279"/>
        <item m="1" x="234"/>
        <item x="199"/>
        <item x="67"/>
        <item x="160"/>
        <item x="75"/>
        <item x="213"/>
        <item x="220"/>
        <item x="215"/>
        <item m="1" x="336"/>
        <item m="1" x="355"/>
        <item x="164"/>
        <item m="1" x="272"/>
        <item x="79"/>
        <item m="1" x="325"/>
        <item m="1" x="258"/>
        <item m="1" x="353"/>
        <item m="1" x="334"/>
        <item m="1" x="368"/>
        <item m="1" x="341"/>
        <item x="217"/>
        <item m="1" x="294"/>
        <item m="1" x="319"/>
        <item m="1" x="343"/>
        <item m="1" x="313"/>
        <item m="1" x="338"/>
        <item m="1" x="292"/>
        <item m="1" x="255"/>
        <item x="204"/>
        <item m="1" x="302"/>
        <item m="1" x="316"/>
        <item m="1" x="236"/>
        <item x="203"/>
        <item m="1" x="253"/>
        <item m="1" x="332"/>
        <item x="169"/>
        <item x="178"/>
        <item m="1" x="248"/>
        <item m="1" x="233"/>
        <item m="1" x="281"/>
        <item m="1" x="271"/>
        <item m="1" x="356"/>
        <item m="1" x="265"/>
        <item m="1" x="354"/>
        <item m="1" x="259"/>
        <item m="1" x="280"/>
        <item m="1" x="317"/>
        <item x="207"/>
        <item m="1" x="357"/>
        <item m="1" x="262"/>
        <item x="179"/>
        <item m="1" x="365"/>
        <item m="1" x="231"/>
        <item m="1" x="284"/>
        <item m="1" x="340"/>
        <item m="1" x="301"/>
        <item m="1" x="241"/>
        <item x="159"/>
        <item m="1" x="366"/>
        <item m="1" x="295"/>
        <item m="1" x="240"/>
        <item x="189"/>
        <item m="1" x="278"/>
        <item m="1" x="251"/>
        <item m="1" x="361"/>
        <item m="1" x="322"/>
        <item m="1" x="358"/>
        <item m="1" x="347"/>
        <item m="1" x="374"/>
        <item m="1" x="298"/>
        <item m="1" x="335"/>
        <item m="1" x="349"/>
        <item m="1" x="266"/>
        <item m="1" x="363"/>
        <item m="1" x="264"/>
        <item m="1" x="339"/>
        <item m="1" x="257"/>
        <item m="1" x="291"/>
        <item m="1" x="244"/>
        <item x="76"/>
        <item x="214"/>
        <item x="202"/>
        <item x="205"/>
        <item x="206"/>
        <item x="218"/>
        <item x="73"/>
        <item x="74"/>
        <item x="177"/>
        <item x="180"/>
        <item x="181"/>
        <item x="182"/>
        <item x="184"/>
        <item x="185"/>
        <item x="186"/>
        <item x="187"/>
        <item x="188"/>
        <item t="default"/>
      </items>
    </pivotField>
    <pivotField numFmtId="2" showAll="0" defaultSubtotal="0"/>
    <pivotField numFmtId="2" showAll="0"/>
    <pivotField numFmtId="2" showAll="0"/>
    <pivotField numFmtId="2" showAll="0"/>
    <pivotField showAll="0"/>
    <pivotField numFmtId="2" showAll="0" defaultSubtotal="0"/>
    <pivotField numFmtId="4" showAll="0" defaultSubtotal="0"/>
    <pivotField numFmtId="9" showAll="0" defaultSubtotal="0"/>
    <pivotField numFmtId="2" showAll="0" defaultSubtotal="0"/>
  </pivotFields>
  <rowFields count="2">
    <field x="1"/>
    <field x="6"/>
  </rowFields>
  <rowItems count="1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>
      <x v="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160"/>
    </i>
    <i r="1">
      <x v="161"/>
    </i>
    <i>
      <x v="3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>
      <x v="4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>
      <x v="5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</rowItems>
  <colFields count="1">
    <field x="0"/>
  </colFields>
  <colItems count="2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pageFields count="2">
    <pageField fld="12" hier="-1"/>
    <pageField fld="3" hier="-1"/>
  </pageFields>
  <dataFields count="1">
    <dataField name="Sum of MWH" fld="8" baseField="6" baseItem="4" numFmtId="3"/>
  </dataFields>
  <formats count="34">
    <format dxfId="156">
      <pivotArea field="0" type="button" dataOnly="0" labelOnly="1" outline="0" axis="axisCol" fieldPosition="0"/>
    </format>
    <format dxfId="155">
      <pivotArea outline="0" fieldPosition="0">
        <references count="1">
          <reference field="4294967294" count="1">
            <x v="0"/>
          </reference>
        </references>
      </pivotArea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dataOnly="0" labelOnly="1" fieldPosition="0">
        <references count="1">
          <reference field="1" count="0"/>
        </references>
      </pivotArea>
    </format>
    <format dxfId="151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0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149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48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147">
      <pivotArea dataOnly="0" labelOnly="1" fieldPosition="0">
        <references count="1">
          <reference field="0" count="0"/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dataOnly="0" labelOnly="1" fieldPosition="0">
        <references count="1">
          <reference field="1" count="0"/>
        </references>
      </pivotArea>
    </format>
    <format dxfId="143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2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141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40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139">
      <pivotArea dataOnly="0" labelOnly="1" fieldPosition="0">
        <references count="1">
          <reference field="0" count="0"/>
        </references>
      </pivotArea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dataOnly="0" labelOnly="1" fieldPosition="0">
        <references count="1">
          <reference field="1" count="0"/>
        </references>
      </pivotArea>
    </format>
    <format dxfId="135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4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133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32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131">
      <pivotArea dataOnly="0" labelOnly="1" fieldPosition="0">
        <references count="1">
          <reference field="0" count="0"/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dataOnly="0" labelOnly="1" fieldPosition="0">
        <references count="1">
          <reference field="1" count="0"/>
        </references>
      </pivotArea>
    </format>
    <format dxfId="127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6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125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24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123">
      <pivotArea dataOnly="0" labelOnly="1" fieldPosition="0">
        <references count="1">
          <reference field="0" count="0"/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4" indent="0" outline="1" outlineData="1" multipleFieldFilters="0">
  <location ref="AN4:AO172" firstHeaderRow="1" firstDataRow="1" firstDataCol="1" rowPageCount="2" colPageCount="1"/>
  <pivotFields count="22">
    <pivotField showAll="0">
      <items count="23">
        <item m="1" x="21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 defaultSubtotal="0">
      <items count="6">
        <item x="0"/>
        <item x="1"/>
        <item x="5"/>
        <item x="2"/>
        <item x="3"/>
        <item x="4"/>
      </items>
    </pivotField>
    <pivotField showAll="0"/>
    <pivotField axis="axisPage" showAll="0">
      <items count="1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73"/>
        <item x="180"/>
        <item t="default"/>
      </items>
    </pivotField>
    <pivotField numFmtId="2" showAll="0"/>
    <pivotField showAll="0"/>
    <pivotField axis="axisRow" showAll="0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59"/>
        <item x="160"/>
        <item x="161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46"/>
        <item x="153"/>
        <item t="default"/>
      </items>
    </pivotField>
    <pivotField numFmtId="2" showAll="0"/>
    <pivotField dataField="1" showAll="0"/>
    <pivotField showAll="0" defaultSubtotal="0"/>
    <pivotField numFmtId="38" showAll="0" defaultSubtotal="0"/>
    <pivotField showAll="0"/>
    <pivotField axis="axisPage" showAll="0">
      <items count="378">
        <item x="156"/>
        <item x="48"/>
        <item x="26"/>
        <item x="23"/>
        <item x="22"/>
        <item x="21"/>
        <item x="25"/>
        <item x="20"/>
        <item x="24"/>
        <item x="19"/>
        <item x="46"/>
        <item x="15"/>
        <item x="14"/>
        <item x="16"/>
        <item x="17"/>
        <item x="13"/>
        <item x="18"/>
        <item x="12"/>
        <item x="45"/>
        <item x="27"/>
        <item x="49"/>
        <item x="11"/>
        <item x="43"/>
        <item x="44"/>
        <item x="28"/>
        <item x="92"/>
        <item x="61"/>
        <item x="50"/>
        <item x="56"/>
        <item x="29"/>
        <item x="53"/>
        <item x="51"/>
        <item x="120"/>
        <item x="54"/>
        <item x="60"/>
        <item x="30"/>
        <item x="55"/>
        <item x="64"/>
        <item x="47"/>
        <item x="52"/>
        <item x="59"/>
        <item x="57"/>
        <item x="31"/>
        <item x="62"/>
        <item x="63"/>
        <item x="10"/>
        <item x="119"/>
        <item x="58"/>
        <item x="32"/>
        <item x="9"/>
        <item x="127"/>
        <item x="42"/>
        <item x="8"/>
        <item x="128"/>
        <item x="126"/>
        <item x="7"/>
        <item x="145"/>
        <item x="33"/>
        <item x="6"/>
        <item x="149"/>
        <item x="158"/>
        <item x="34"/>
        <item x="117"/>
        <item x="5"/>
        <item x="4"/>
        <item x="146"/>
        <item x="118"/>
        <item x="40"/>
        <item x="3"/>
        <item x="90"/>
        <item x="2"/>
        <item x="39"/>
        <item x="35"/>
        <item x="38"/>
        <item x="36"/>
        <item x="140"/>
        <item x="115"/>
        <item x="0"/>
        <item x="94"/>
        <item x="41"/>
        <item x="147"/>
        <item x="121"/>
        <item x="106"/>
        <item x="114"/>
        <item x="122"/>
        <item x="142"/>
        <item x="123"/>
        <item x="97"/>
        <item x="193"/>
        <item x="102"/>
        <item m="1" x="345"/>
        <item x="101"/>
        <item x="112"/>
        <item x="80"/>
        <item x="176"/>
        <item x="167"/>
        <item m="1" x="362"/>
        <item x="173"/>
        <item m="1" x="297"/>
        <item m="1" x="376"/>
        <item x="143"/>
        <item x="91"/>
        <item x="174"/>
        <item x="109"/>
        <item x="37"/>
        <item x="116"/>
        <item x="82"/>
        <item x="93"/>
        <item x="144"/>
        <item x="153"/>
        <item x="108"/>
        <item m="1" x="348"/>
        <item m="1" x="318"/>
        <item x="150"/>
        <item x="131"/>
        <item x="113"/>
        <item x="88"/>
        <item x="81"/>
        <item x="222"/>
        <item x="107"/>
        <item x="155"/>
        <item x="89"/>
        <item m="1" x="246"/>
        <item m="1" x="238"/>
        <item x="72"/>
        <item m="1" x="315"/>
        <item x="104"/>
        <item x="105"/>
        <item x="1"/>
        <item x="125"/>
        <item x="95"/>
        <item x="148"/>
        <item x="86"/>
        <item x="99"/>
        <item x="100"/>
        <item x="103"/>
        <item m="1" x="273"/>
        <item x="175"/>
        <item m="1" x="263"/>
        <item x="194"/>
        <item x="225"/>
        <item x="129"/>
        <item x="168"/>
        <item x="212"/>
        <item x="157"/>
        <item x="84"/>
        <item x="130"/>
        <item m="1" x="277"/>
        <item x="68"/>
        <item x="201"/>
        <item x="228"/>
        <item x="85"/>
        <item x="111"/>
        <item x="151"/>
        <item x="162"/>
        <item m="1" x="283"/>
        <item x="227"/>
        <item x="171"/>
        <item x="136"/>
        <item x="191"/>
        <item m="1" x="250"/>
        <item m="1" x="261"/>
        <item m="1" x="312"/>
        <item x="198"/>
        <item x="170"/>
        <item x="96"/>
        <item x="70"/>
        <item m="1" x="323"/>
        <item m="1" x="324"/>
        <item m="1" x="344"/>
        <item m="1" x="304"/>
        <item m="1" x="269"/>
        <item m="1" x="270"/>
        <item x="132"/>
        <item x="216"/>
        <item m="1" x="245"/>
        <item m="1" x="351"/>
        <item x="190"/>
        <item x="196"/>
        <item x="209"/>
        <item m="1" x="303"/>
        <item m="1" x="239"/>
        <item x="137"/>
        <item x="166"/>
        <item x="124"/>
        <item x="87"/>
        <item x="98"/>
        <item m="1" x="328"/>
        <item m="1" x="299"/>
        <item m="1" x="372"/>
        <item x="78"/>
        <item m="1" x="369"/>
        <item x="226"/>
        <item m="1" x="282"/>
        <item m="1" x="321"/>
        <item m="1" x="360"/>
        <item m="1" x="373"/>
        <item m="1" x="252"/>
        <item x="183"/>
        <item m="1" x="287"/>
        <item m="1" x="370"/>
        <item m="1" x="289"/>
        <item m="1" x="333"/>
        <item m="1" x="232"/>
        <item m="1" x="285"/>
        <item x="224"/>
        <item x="172"/>
        <item x="71"/>
        <item x="77"/>
        <item m="1" x="237"/>
        <item m="1" x="314"/>
        <item m="1" x="326"/>
        <item m="1" x="260"/>
        <item x="163"/>
        <item m="1" x="235"/>
        <item m="1" x="268"/>
        <item x="83"/>
        <item x="223"/>
        <item x="154"/>
        <item x="208"/>
        <item m="1" x="308"/>
        <item m="1" x="275"/>
        <item x="219"/>
        <item m="1" x="350"/>
        <item m="1" x="276"/>
        <item m="1" x="367"/>
        <item x="197"/>
        <item x="133"/>
        <item x="139"/>
        <item x="65"/>
        <item x="200"/>
        <item x="192"/>
        <item m="1" x="300"/>
        <item m="1" x="290"/>
        <item m="1" x="331"/>
        <item m="1" x="230"/>
        <item m="1" x="242"/>
        <item m="1" x="274"/>
        <item m="1" x="346"/>
        <item m="1" x="307"/>
        <item m="1" x="243"/>
        <item m="1" x="310"/>
        <item m="1" x="352"/>
        <item m="1" x="286"/>
        <item m="1" x="249"/>
        <item x="195"/>
        <item m="1" x="330"/>
        <item m="1" x="254"/>
        <item x="134"/>
        <item m="1" x="306"/>
        <item m="1" x="375"/>
        <item m="1" x="305"/>
        <item m="1" x="320"/>
        <item m="1" x="256"/>
        <item m="1" x="296"/>
        <item x="152"/>
        <item x="138"/>
        <item x="210"/>
        <item x="141"/>
        <item x="135"/>
        <item x="211"/>
        <item m="1" x="359"/>
        <item m="1" x="288"/>
        <item m="1" x="329"/>
        <item m="1" x="267"/>
        <item m="1" x="342"/>
        <item m="1" x="309"/>
        <item x="69"/>
        <item x="161"/>
        <item x="66"/>
        <item x="221"/>
        <item x="165"/>
        <item x="110"/>
        <item m="1" x="311"/>
        <item m="1" x="371"/>
        <item m="1" x="364"/>
        <item m="1" x="247"/>
        <item m="1" x="327"/>
        <item m="1" x="229"/>
        <item m="1" x="293"/>
        <item m="1" x="337"/>
        <item m="1" x="279"/>
        <item m="1" x="234"/>
        <item x="199"/>
        <item x="67"/>
        <item x="160"/>
        <item x="75"/>
        <item x="213"/>
        <item x="220"/>
        <item x="215"/>
        <item m="1" x="336"/>
        <item m="1" x="355"/>
        <item x="164"/>
        <item m="1" x="272"/>
        <item x="79"/>
        <item m="1" x="325"/>
        <item m="1" x="258"/>
        <item m="1" x="353"/>
        <item m="1" x="334"/>
        <item m="1" x="368"/>
        <item m="1" x="341"/>
        <item x="217"/>
        <item m="1" x="294"/>
        <item m="1" x="319"/>
        <item m="1" x="343"/>
        <item m="1" x="313"/>
        <item m="1" x="338"/>
        <item m="1" x="292"/>
        <item m="1" x="255"/>
        <item x="204"/>
        <item m="1" x="302"/>
        <item m="1" x="316"/>
        <item m="1" x="236"/>
        <item x="203"/>
        <item m="1" x="253"/>
        <item m="1" x="332"/>
        <item x="169"/>
        <item x="178"/>
        <item m="1" x="248"/>
        <item m="1" x="233"/>
        <item m="1" x="281"/>
        <item m="1" x="271"/>
        <item m="1" x="356"/>
        <item m="1" x="265"/>
        <item m="1" x="354"/>
        <item m="1" x="259"/>
        <item m="1" x="280"/>
        <item m="1" x="317"/>
        <item x="207"/>
        <item m="1" x="357"/>
        <item m="1" x="262"/>
        <item x="179"/>
        <item m="1" x="365"/>
        <item m="1" x="231"/>
        <item m="1" x="284"/>
        <item m="1" x="340"/>
        <item m="1" x="301"/>
        <item m="1" x="241"/>
        <item x="159"/>
        <item m="1" x="366"/>
        <item m="1" x="295"/>
        <item m="1" x="240"/>
        <item x="189"/>
        <item m="1" x="278"/>
        <item m="1" x="251"/>
        <item m="1" x="361"/>
        <item m="1" x="322"/>
        <item m="1" x="358"/>
        <item m="1" x="347"/>
        <item m="1" x="374"/>
        <item m="1" x="298"/>
        <item m="1" x="335"/>
        <item m="1" x="349"/>
        <item m="1" x="266"/>
        <item m="1" x="363"/>
        <item m="1" x="264"/>
        <item m="1" x="339"/>
        <item m="1" x="257"/>
        <item m="1" x="291"/>
        <item m="1" x="244"/>
        <item x="76"/>
        <item x="214"/>
        <item x="202"/>
        <item x="205"/>
        <item x="206"/>
        <item x="218"/>
        <item x="73"/>
        <item x="74"/>
        <item x="177"/>
        <item x="180"/>
        <item x="181"/>
        <item x="182"/>
        <item x="184"/>
        <item x="185"/>
        <item x="186"/>
        <item x="187"/>
        <item x="188"/>
        <item t="default"/>
      </items>
    </pivotField>
    <pivotField numFmtId="2" showAll="0" defaultSubtotal="0"/>
    <pivotField numFmtId="2" showAll="0"/>
    <pivotField numFmtId="2" showAll="0"/>
    <pivotField numFmtId="2" showAll="0"/>
    <pivotField showAll="0"/>
    <pivotField numFmtId="2" showAll="0" defaultSubtotal="0"/>
    <pivotField numFmtId="4" showAll="0" defaultSubtotal="0"/>
    <pivotField numFmtId="9" showAll="0" defaultSubtotal="0"/>
    <pivotField numFmtId="2" showAll="0" defaultSubtotal="0"/>
  </pivotFields>
  <rowFields count="2">
    <field x="1"/>
    <field x="6"/>
  </rowFields>
  <rowItems count="1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>
      <x v="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160"/>
    </i>
    <i r="1">
      <x v="161"/>
    </i>
    <i>
      <x v="3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>
      <x v="4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>
      <x v="5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</rowItems>
  <colItems count="1">
    <i/>
  </colItems>
  <pageFields count="2">
    <pageField fld="12" hier="-1"/>
    <pageField fld="3" hier="-1"/>
  </pageFields>
  <dataFields count="1">
    <dataField name="Sum of MWH" fld="8" baseField="6" baseItem="4" numFmtId="3"/>
  </dataFields>
  <formats count="38">
    <format dxfId="194">
      <pivotArea field="0" type="button" dataOnly="0" labelOnly="1" outline="0"/>
    </format>
    <format dxfId="193">
      <pivotArea outline="0" fieldPosition="0">
        <references count="1">
          <reference field="4294967294" count="1">
            <x v="0"/>
          </reference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field="1" type="button" dataOnly="0" labelOnly="1" outline="0" axis="axisRow" fieldPosition="0"/>
    </format>
    <format dxfId="189">
      <pivotArea dataOnly="0" labelOnly="1" outline="0" axis="axisValues" fieldPosition="0"/>
    </format>
    <format dxfId="188">
      <pivotArea dataOnly="0" labelOnly="1" fieldPosition="0">
        <references count="1">
          <reference field="1" count="0"/>
        </references>
      </pivotArea>
    </format>
    <format dxfId="187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6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185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84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field="1" type="button" dataOnly="0" labelOnly="1" outline="0" axis="axisRow" fieldPosition="0"/>
    </format>
    <format dxfId="180">
      <pivotArea dataOnly="0" labelOnly="1" outline="0" axis="axisValues" fieldPosition="0"/>
    </format>
    <format dxfId="179">
      <pivotArea dataOnly="0" labelOnly="1" fieldPosition="0">
        <references count="1">
          <reference field="1" count="0"/>
        </references>
      </pivotArea>
    </format>
    <format dxfId="178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7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176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75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field="1" type="button" dataOnly="0" labelOnly="1" outline="0" axis="axisRow" fieldPosition="0"/>
    </format>
    <format dxfId="171">
      <pivotArea dataOnly="0" labelOnly="1" outline="0" axis="axisValues" fieldPosition="0"/>
    </format>
    <format dxfId="170">
      <pivotArea dataOnly="0" labelOnly="1" fieldPosition="0">
        <references count="1">
          <reference field="1" count="0"/>
        </references>
      </pivotArea>
    </format>
    <format dxfId="169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8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167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66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field="1" type="button" dataOnly="0" labelOnly="1" outline="0" axis="axisRow" fieldPosition="0"/>
    </format>
    <format dxfId="162">
      <pivotArea dataOnly="0" labelOnly="1" outline="0" axis="axisValues" fieldPosition="0"/>
    </format>
    <format dxfId="161">
      <pivotArea dataOnly="0" labelOnly="1" fieldPosition="0">
        <references count="1">
          <reference field="1" count="0"/>
        </references>
      </pivotArea>
    </format>
    <format dxfId="160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9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160"/>
            <x v="161"/>
          </reference>
        </references>
      </pivotArea>
    </format>
    <format dxfId="158">
      <pivotArea dataOnly="0" labelOnly="1" fieldPosition="0">
        <references count="2">
          <reference field="1" count="1" selected="0">
            <x v="3"/>
          </reference>
          <reference field="6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57">
      <pivotArea dataOnly="0" labelOnly="1" fieldPosition="0">
        <references count="2">
          <reference field="1" count="1" selected="0">
            <x v="5"/>
          </reference>
          <reference field="6" count="12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4" indent="0" outline="1" outlineData="1" multipleFieldFilters="0">
  <location ref="D4:X173" firstHeaderRow="1" firstDataRow="2" firstDataCol="1" rowPageCount="2" colPageCount="1"/>
  <pivotFields count="22">
    <pivotField axis="axisCol" showAll="0">
      <items count="23">
        <item m="1" x="21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 defaultSubtotal="0">
      <items count="6">
        <item x="0"/>
        <item x="1"/>
        <item x="5"/>
        <item x="2"/>
        <item x="3"/>
        <item x="4"/>
      </items>
    </pivotField>
    <pivotField showAll="0"/>
    <pivotField axis="axisPage" showAll="0">
      <items count="1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73"/>
        <item x="180"/>
        <item t="default"/>
      </items>
    </pivotField>
    <pivotField numFmtId="2" showAll="0"/>
    <pivotField showAll="0"/>
    <pivotField axis="axisRow" showAll="0" sortType="ascending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numFmtId="2" showAll="0"/>
    <pivotField showAll="0"/>
    <pivotField showAll="0" defaultSubtotal="0"/>
    <pivotField numFmtId="38" showAll="0" defaultSubtotal="0"/>
    <pivotField showAll="0"/>
    <pivotField axis="axisPage" showAll="0">
      <items count="378">
        <item x="156"/>
        <item x="48"/>
        <item x="26"/>
        <item x="23"/>
        <item x="22"/>
        <item x="21"/>
        <item x="25"/>
        <item x="20"/>
        <item x="24"/>
        <item x="19"/>
        <item x="46"/>
        <item x="15"/>
        <item x="14"/>
        <item x="16"/>
        <item x="17"/>
        <item x="13"/>
        <item x="18"/>
        <item x="12"/>
        <item x="45"/>
        <item x="27"/>
        <item x="49"/>
        <item x="11"/>
        <item x="43"/>
        <item x="44"/>
        <item x="28"/>
        <item x="92"/>
        <item x="61"/>
        <item x="50"/>
        <item x="56"/>
        <item x="29"/>
        <item x="53"/>
        <item x="51"/>
        <item x="120"/>
        <item x="54"/>
        <item x="60"/>
        <item x="30"/>
        <item x="55"/>
        <item x="64"/>
        <item x="47"/>
        <item x="52"/>
        <item x="59"/>
        <item x="57"/>
        <item x="31"/>
        <item x="62"/>
        <item x="63"/>
        <item x="10"/>
        <item x="119"/>
        <item x="58"/>
        <item x="32"/>
        <item x="9"/>
        <item x="127"/>
        <item x="42"/>
        <item x="8"/>
        <item x="128"/>
        <item x="126"/>
        <item x="7"/>
        <item x="145"/>
        <item x="33"/>
        <item x="6"/>
        <item x="149"/>
        <item x="158"/>
        <item x="34"/>
        <item x="117"/>
        <item x="5"/>
        <item x="4"/>
        <item x="146"/>
        <item x="118"/>
        <item x="40"/>
        <item x="3"/>
        <item x="90"/>
        <item x="2"/>
        <item x="39"/>
        <item x="35"/>
        <item x="38"/>
        <item x="36"/>
        <item x="140"/>
        <item x="115"/>
        <item x="0"/>
        <item x="94"/>
        <item x="41"/>
        <item x="147"/>
        <item x="121"/>
        <item x="106"/>
        <item x="114"/>
        <item x="122"/>
        <item x="142"/>
        <item x="123"/>
        <item x="97"/>
        <item x="193"/>
        <item x="102"/>
        <item m="1" x="345"/>
        <item x="101"/>
        <item x="112"/>
        <item x="80"/>
        <item x="176"/>
        <item x="167"/>
        <item m="1" x="362"/>
        <item x="173"/>
        <item m="1" x="297"/>
        <item m="1" x="376"/>
        <item x="143"/>
        <item x="91"/>
        <item x="174"/>
        <item x="109"/>
        <item x="37"/>
        <item x="116"/>
        <item x="82"/>
        <item x="93"/>
        <item x="144"/>
        <item x="153"/>
        <item x="108"/>
        <item m="1" x="348"/>
        <item m="1" x="318"/>
        <item x="150"/>
        <item x="131"/>
        <item x="113"/>
        <item x="88"/>
        <item x="81"/>
        <item x="222"/>
        <item x="107"/>
        <item x="155"/>
        <item x="89"/>
        <item m="1" x="246"/>
        <item m="1" x="238"/>
        <item x="72"/>
        <item m="1" x="315"/>
        <item x="104"/>
        <item x="105"/>
        <item x="1"/>
        <item x="125"/>
        <item x="95"/>
        <item x="148"/>
        <item x="86"/>
        <item x="99"/>
        <item x="100"/>
        <item x="103"/>
        <item m="1" x="273"/>
        <item x="175"/>
        <item m="1" x="263"/>
        <item x="194"/>
        <item x="225"/>
        <item x="129"/>
        <item x="168"/>
        <item x="212"/>
        <item x="157"/>
        <item x="84"/>
        <item x="130"/>
        <item m="1" x="277"/>
        <item x="68"/>
        <item x="201"/>
        <item x="228"/>
        <item x="85"/>
        <item x="111"/>
        <item x="151"/>
        <item x="162"/>
        <item m="1" x="283"/>
        <item x="227"/>
        <item x="171"/>
        <item x="136"/>
        <item x="191"/>
        <item m="1" x="250"/>
        <item m="1" x="261"/>
        <item m="1" x="312"/>
        <item x="198"/>
        <item x="170"/>
        <item x="96"/>
        <item x="70"/>
        <item m="1" x="323"/>
        <item m="1" x="324"/>
        <item m="1" x="344"/>
        <item m="1" x="304"/>
        <item m="1" x="269"/>
        <item m="1" x="270"/>
        <item x="132"/>
        <item x="216"/>
        <item m="1" x="245"/>
        <item m="1" x="351"/>
        <item x="190"/>
        <item x="196"/>
        <item x="209"/>
        <item m="1" x="303"/>
        <item m="1" x="239"/>
        <item x="137"/>
        <item x="166"/>
        <item x="124"/>
        <item x="87"/>
        <item x="98"/>
        <item m="1" x="328"/>
        <item m="1" x="299"/>
        <item m="1" x="372"/>
        <item x="78"/>
        <item m="1" x="369"/>
        <item x="226"/>
        <item m="1" x="282"/>
        <item m="1" x="321"/>
        <item m="1" x="360"/>
        <item m="1" x="373"/>
        <item m="1" x="252"/>
        <item x="183"/>
        <item m="1" x="287"/>
        <item m="1" x="370"/>
        <item m="1" x="289"/>
        <item m="1" x="333"/>
        <item m="1" x="232"/>
        <item m="1" x="285"/>
        <item x="224"/>
        <item x="172"/>
        <item x="71"/>
        <item x="77"/>
        <item m="1" x="237"/>
        <item m="1" x="314"/>
        <item m="1" x="326"/>
        <item m="1" x="260"/>
        <item x="163"/>
        <item m="1" x="235"/>
        <item m="1" x="268"/>
        <item x="83"/>
        <item x="223"/>
        <item x="154"/>
        <item x="208"/>
        <item m="1" x="308"/>
        <item m="1" x="275"/>
        <item x="219"/>
        <item m="1" x="350"/>
        <item m="1" x="276"/>
        <item m="1" x="367"/>
        <item x="197"/>
        <item x="133"/>
        <item x="139"/>
        <item x="65"/>
        <item x="200"/>
        <item x="192"/>
        <item m="1" x="300"/>
        <item m="1" x="290"/>
        <item m="1" x="331"/>
        <item m="1" x="230"/>
        <item m="1" x="242"/>
        <item m="1" x="274"/>
        <item m="1" x="346"/>
        <item m="1" x="307"/>
        <item m="1" x="243"/>
        <item m="1" x="310"/>
        <item m="1" x="352"/>
        <item m="1" x="286"/>
        <item m="1" x="249"/>
        <item x="195"/>
        <item m="1" x="330"/>
        <item m="1" x="254"/>
        <item x="134"/>
        <item m="1" x="306"/>
        <item m="1" x="375"/>
        <item m="1" x="305"/>
        <item m="1" x="320"/>
        <item m="1" x="256"/>
        <item m="1" x="296"/>
        <item x="152"/>
        <item x="138"/>
        <item x="210"/>
        <item x="141"/>
        <item x="135"/>
        <item x="211"/>
        <item m="1" x="359"/>
        <item m="1" x="288"/>
        <item m="1" x="329"/>
        <item m="1" x="267"/>
        <item m="1" x="342"/>
        <item m="1" x="309"/>
        <item x="69"/>
        <item x="161"/>
        <item x="66"/>
        <item x="221"/>
        <item x="165"/>
        <item x="110"/>
        <item m="1" x="311"/>
        <item m="1" x="371"/>
        <item m="1" x="364"/>
        <item m="1" x="247"/>
        <item m="1" x="327"/>
        <item m="1" x="229"/>
        <item m="1" x="293"/>
        <item m="1" x="337"/>
        <item m="1" x="279"/>
        <item m="1" x="234"/>
        <item x="199"/>
        <item x="67"/>
        <item x="160"/>
        <item x="75"/>
        <item x="213"/>
        <item x="220"/>
        <item x="215"/>
        <item m="1" x="336"/>
        <item m="1" x="355"/>
        <item x="164"/>
        <item m="1" x="272"/>
        <item x="79"/>
        <item m="1" x="325"/>
        <item m="1" x="258"/>
        <item m="1" x="353"/>
        <item m="1" x="334"/>
        <item m="1" x="368"/>
        <item m="1" x="341"/>
        <item x="217"/>
        <item m="1" x="294"/>
        <item m="1" x="319"/>
        <item m="1" x="343"/>
        <item m="1" x="313"/>
        <item m="1" x="338"/>
        <item m="1" x="292"/>
        <item m="1" x="255"/>
        <item x="204"/>
        <item m="1" x="302"/>
        <item m="1" x="316"/>
        <item m="1" x="236"/>
        <item x="203"/>
        <item m="1" x="253"/>
        <item m="1" x="332"/>
        <item x="169"/>
        <item x="178"/>
        <item m="1" x="248"/>
        <item m="1" x="233"/>
        <item m="1" x="281"/>
        <item m="1" x="271"/>
        <item m="1" x="356"/>
        <item m="1" x="265"/>
        <item m="1" x="354"/>
        <item m="1" x="259"/>
        <item m="1" x="280"/>
        <item m="1" x="317"/>
        <item x="207"/>
        <item m="1" x="357"/>
        <item m="1" x="262"/>
        <item x="179"/>
        <item m="1" x="365"/>
        <item m="1" x="231"/>
        <item m="1" x="284"/>
        <item m="1" x="340"/>
        <item m="1" x="301"/>
        <item m="1" x="241"/>
        <item x="159"/>
        <item m="1" x="366"/>
        <item m="1" x="295"/>
        <item m="1" x="240"/>
        <item x="189"/>
        <item m="1" x="278"/>
        <item m="1" x="251"/>
        <item m="1" x="361"/>
        <item m="1" x="322"/>
        <item m="1" x="358"/>
        <item m="1" x="347"/>
        <item m="1" x="374"/>
        <item m="1" x="298"/>
        <item m="1" x="335"/>
        <item m="1" x="349"/>
        <item m="1" x="266"/>
        <item m="1" x="363"/>
        <item m="1" x="264"/>
        <item m="1" x="339"/>
        <item m="1" x="257"/>
        <item m="1" x="291"/>
        <item m="1" x="244"/>
        <item x="76"/>
        <item x="214"/>
        <item x="202"/>
        <item x="205"/>
        <item x="206"/>
        <item x="218"/>
        <item x="73"/>
        <item x="74"/>
        <item x="177"/>
        <item x="180"/>
        <item x="181"/>
        <item x="182"/>
        <item x="184"/>
        <item x="185"/>
        <item x="186"/>
        <item x="187"/>
        <item x="188"/>
        <item t="default"/>
      </items>
    </pivotField>
    <pivotField numFmtId="2" showAll="0" defaultSubtotal="0"/>
    <pivotField numFmtId="2" showAll="0"/>
    <pivotField numFmtId="2" showAll="0"/>
    <pivotField numFmtId="2" showAll="0"/>
    <pivotField showAll="0"/>
    <pivotField numFmtId="2" showAll="0" defaultSubtotal="0"/>
    <pivotField numFmtId="4" showAll="0" defaultSubtotal="0"/>
    <pivotField numFmtId="9" showAll="0" defaultSubtotal="0"/>
    <pivotField numFmtId="2" showAll="0" defaultSubtotal="0"/>
  </pivotFields>
  <rowFields count="2">
    <field x="1"/>
    <field x="6"/>
  </rowFields>
  <rowItems count="1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>
      <x v="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>
      <x v="3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>
      <x v="4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>
      <x v="5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</rowItems>
  <colFields count="1">
    <field x="0"/>
  </colFields>
  <colItems count="2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pageFields count="2">
    <pageField fld="12" hier="-1"/>
    <pageField fld="3" hier="-1"/>
  </pageFields>
  <dataFields count="1">
    <dataField name="Sum of incMW" fld="7" baseField="0" baseItem="0"/>
  </dataFields>
  <formats count="33">
    <format dxfId="32">
      <pivotArea field="0" type="button" dataOnly="0" labelOnly="1" outline="0" axis="axisCol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1" count="0"/>
        </references>
      </pivotArea>
    </format>
    <format dxfId="28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">
      <pivotArea dataOnly="0" labelOnly="1" fieldPosition="0">
        <references count="2">
          <reference field="1" count="1" selected="0">
            <x v="3"/>
          </reference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">
      <pivotArea dataOnly="0" labelOnly="1" fieldPosition="0">
        <references count="2">
          <reference field="1" count="1" selected="0">
            <x v="5"/>
          </reference>
          <reference field="6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">
      <pivotArea dataOnly="0" labelOnly="1" fieldPosition="0">
        <references count="2">
          <reference field="1" count="1" selected="0">
            <x v="3"/>
          </reference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">
      <pivotArea dataOnly="0" labelOnly="1" fieldPosition="0">
        <references count="2">
          <reference field="1" count="1" selected="0">
            <x v="5"/>
          </reference>
          <reference field="6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16">
      <pivotArea dataOnly="0" labelOnly="1" fieldPosition="0">
        <references count="1">
          <reference field="0" count="0"/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">
      <pivotArea dataOnly="0" labelOnly="1" fieldPosition="0">
        <references count="2">
          <reference field="1" count="1" selected="0">
            <x v="3"/>
          </reference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">
      <pivotArea dataOnly="0" labelOnly="1" fieldPosition="0">
        <references count="2">
          <reference field="1" count="1" selected="0">
            <x v="5"/>
          </reference>
          <reference field="6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">
      <pivotArea dataOnly="0" labelOnly="1" fieldPosition="0">
        <references count="2">
          <reference field="1" count="1" selected="0">
            <x v="3"/>
          </reference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dataOnly="0" labelOnly="1" fieldPosition="0">
        <references count="2">
          <reference field="1" count="1" selected="0">
            <x v="5"/>
          </reference>
          <reference field="6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4" indent="0" outline="1" outlineData="1" multipleFieldFilters="0">
  <location ref="A4:B173" firstHeaderRow="1" firstDataRow="2" firstDataCol="1" rowPageCount="2" colPageCount="1"/>
  <pivotFields count="22">
    <pivotField axis="axisCol" showAll="0">
      <items count="23">
        <item h="1" m="1" x="21"/>
        <item h="1" m="1" x="20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t="default"/>
      </items>
    </pivotField>
    <pivotField axis="axisRow" showAll="0" defaultSubtotal="0">
      <items count="6">
        <item x="0"/>
        <item x="1"/>
        <item x="5"/>
        <item x="2"/>
        <item x="3"/>
        <item x="4"/>
      </items>
    </pivotField>
    <pivotField showAll="0"/>
    <pivotField axis="axisPage" showAll="0">
      <items count="1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73"/>
        <item x="180"/>
        <item t="default"/>
      </items>
    </pivotField>
    <pivotField numFmtId="2" showAll="0"/>
    <pivotField showAll="0"/>
    <pivotField axis="axisRow" showAll="0" sortType="ascending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numFmtId="2" showAll="0"/>
    <pivotField showAll="0"/>
    <pivotField showAll="0" defaultSubtotal="0"/>
    <pivotField numFmtId="38" showAll="0" defaultSubtotal="0"/>
    <pivotField showAll="0"/>
    <pivotField axis="axisPage" showAll="0">
      <items count="378">
        <item x="156"/>
        <item x="48"/>
        <item x="26"/>
        <item x="23"/>
        <item x="22"/>
        <item x="21"/>
        <item x="25"/>
        <item x="20"/>
        <item x="24"/>
        <item x="19"/>
        <item x="46"/>
        <item x="15"/>
        <item x="14"/>
        <item x="16"/>
        <item x="17"/>
        <item x="13"/>
        <item x="18"/>
        <item x="12"/>
        <item x="45"/>
        <item x="27"/>
        <item x="49"/>
        <item x="11"/>
        <item x="43"/>
        <item x="44"/>
        <item x="28"/>
        <item x="92"/>
        <item x="61"/>
        <item x="50"/>
        <item x="56"/>
        <item x="29"/>
        <item x="53"/>
        <item x="51"/>
        <item x="120"/>
        <item x="54"/>
        <item x="60"/>
        <item x="30"/>
        <item x="55"/>
        <item x="64"/>
        <item x="47"/>
        <item x="52"/>
        <item x="59"/>
        <item x="57"/>
        <item x="31"/>
        <item x="62"/>
        <item x="63"/>
        <item x="10"/>
        <item x="119"/>
        <item x="58"/>
        <item x="32"/>
        <item x="9"/>
        <item x="127"/>
        <item x="42"/>
        <item x="8"/>
        <item x="128"/>
        <item x="126"/>
        <item x="7"/>
        <item x="145"/>
        <item x="33"/>
        <item x="6"/>
        <item x="149"/>
        <item x="158"/>
        <item x="34"/>
        <item x="117"/>
        <item x="5"/>
        <item x="4"/>
        <item x="146"/>
        <item x="118"/>
        <item x="40"/>
        <item x="3"/>
        <item x="90"/>
        <item x="2"/>
        <item x="39"/>
        <item x="35"/>
        <item x="38"/>
        <item x="36"/>
        <item x="140"/>
        <item x="115"/>
        <item x="0"/>
        <item x="94"/>
        <item x="41"/>
        <item x="147"/>
        <item x="121"/>
        <item x="106"/>
        <item x="114"/>
        <item x="122"/>
        <item x="142"/>
        <item x="123"/>
        <item x="97"/>
        <item x="193"/>
        <item x="102"/>
        <item m="1" x="345"/>
        <item x="101"/>
        <item x="112"/>
        <item x="80"/>
        <item x="176"/>
        <item x="167"/>
        <item m="1" x="362"/>
        <item x="173"/>
        <item m="1" x="297"/>
        <item m="1" x="376"/>
        <item x="143"/>
        <item x="91"/>
        <item x="174"/>
        <item x="109"/>
        <item x="37"/>
        <item x="116"/>
        <item x="82"/>
        <item x="93"/>
        <item x="144"/>
        <item x="153"/>
        <item x="108"/>
        <item m="1" x="348"/>
        <item m="1" x="318"/>
        <item x="150"/>
        <item x="131"/>
        <item x="113"/>
        <item x="88"/>
        <item x="81"/>
        <item x="222"/>
        <item x="107"/>
        <item x="155"/>
        <item x="89"/>
        <item m="1" x="246"/>
        <item m="1" x="238"/>
        <item x="72"/>
        <item m="1" x="315"/>
        <item x="104"/>
        <item x="105"/>
        <item x="1"/>
        <item x="125"/>
        <item x="95"/>
        <item x="148"/>
        <item x="86"/>
        <item x="99"/>
        <item x="100"/>
        <item x="103"/>
        <item m="1" x="273"/>
        <item x="175"/>
        <item m="1" x="263"/>
        <item x="194"/>
        <item x="225"/>
        <item x="129"/>
        <item x="168"/>
        <item x="212"/>
        <item x="157"/>
        <item x="84"/>
        <item x="130"/>
        <item m="1" x="277"/>
        <item x="68"/>
        <item x="201"/>
        <item x="228"/>
        <item x="85"/>
        <item x="111"/>
        <item x="151"/>
        <item x="162"/>
        <item m="1" x="283"/>
        <item x="227"/>
        <item x="171"/>
        <item x="136"/>
        <item x="191"/>
        <item m="1" x="250"/>
        <item m="1" x="261"/>
        <item m="1" x="312"/>
        <item x="198"/>
        <item x="170"/>
        <item x="96"/>
        <item x="70"/>
        <item m="1" x="323"/>
        <item m="1" x="324"/>
        <item m="1" x="344"/>
        <item m="1" x="304"/>
        <item m="1" x="269"/>
        <item m="1" x="270"/>
        <item x="132"/>
        <item x="216"/>
        <item m="1" x="245"/>
        <item m="1" x="351"/>
        <item x="190"/>
        <item x="196"/>
        <item x="209"/>
        <item m="1" x="303"/>
        <item m="1" x="239"/>
        <item x="137"/>
        <item x="166"/>
        <item x="124"/>
        <item x="87"/>
        <item x="98"/>
        <item m="1" x="328"/>
        <item m="1" x="299"/>
        <item m="1" x="372"/>
        <item x="78"/>
        <item m="1" x="369"/>
        <item x="226"/>
        <item m="1" x="282"/>
        <item m="1" x="321"/>
        <item m="1" x="360"/>
        <item m="1" x="373"/>
        <item m="1" x="252"/>
        <item x="183"/>
        <item m="1" x="287"/>
        <item m="1" x="370"/>
        <item m="1" x="289"/>
        <item m="1" x="333"/>
        <item m="1" x="232"/>
        <item m="1" x="285"/>
        <item x="224"/>
        <item x="172"/>
        <item x="71"/>
        <item x="77"/>
        <item m="1" x="237"/>
        <item m="1" x="314"/>
        <item m="1" x="326"/>
        <item m="1" x="260"/>
        <item x="163"/>
        <item m="1" x="235"/>
        <item m="1" x="268"/>
        <item x="83"/>
        <item x="223"/>
        <item x="154"/>
        <item x="208"/>
        <item m="1" x="308"/>
        <item m="1" x="275"/>
        <item x="219"/>
        <item m="1" x="350"/>
        <item m="1" x="276"/>
        <item m="1" x="367"/>
        <item x="197"/>
        <item x="133"/>
        <item x="139"/>
        <item x="65"/>
        <item x="200"/>
        <item x="192"/>
        <item m="1" x="300"/>
        <item m="1" x="290"/>
        <item m="1" x="331"/>
        <item m="1" x="230"/>
        <item m="1" x="242"/>
        <item m="1" x="274"/>
        <item m="1" x="346"/>
        <item m="1" x="307"/>
        <item m="1" x="243"/>
        <item m="1" x="310"/>
        <item m="1" x="352"/>
        <item m="1" x="286"/>
        <item m="1" x="249"/>
        <item x="195"/>
        <item m="1" x="330"/>
        <item m="1" x="254"/>
        <item x="134"/>
        <item m="1" x="306"/>
        <item m="1" x="375"/>
        <item m="1" x="305"/>
        <item m="1" x="320"/>
        <item m="1" x="256"/>
        <item m="1" x="296"/>
        <item x="152"/>
        <item x="138"/>
        <item x="210"/>
        <item x="141"/>
        <item x="135"/>
        <item x="211"/>
        <item m="1" x="359"/>
        <item m="1" x="288"/>
        <item m="1" x="329"/>
        <item m="1" x="267"/>
        <item m="1" x="342"/>
        <item m="1" x="309"/>
        <item x="69"/>
        <item x="161"/>
        <item x="66"/>
        <item x="221"/>
        <item x="165"/>
        <item x="110"/>
        <item m="1" x="311"/>
        <item m="1" x="371"/>
        <item m="1" x="364"/>
        <item m="1" x="247"/>
        <item m="1" x="327"/>
        <item m="1" x="229"/>
        <item m="1" x="293"/>
        <item m="1" x="337"/>
        <item m="1" x="279"/>
        <item m="1" x="234"/>
        <item x="199"/>
        <item x="67"/>
        <item x="160"/>
        <item x="75"/>
        <item x="213"/>
        <item x="220"/>
        <item x="215"/>
        <item m="1" x="336"/>
        <item m="1" x="355"/>
        <item x="164"/>
        <item m="1" x="272"/>
        <item x="79"/>
        <item m="1" x="325"/>
        <item m="1" x="258"/>
        <item m="1" x="353"/>
        <item m="1" x="334"/>
        <item m="1" x="368"/>
        <item m="1" x="341"/>
        <item x="217"/>
        <item m="1" x="294"/>
        <item m="1" x="319"/>
        <item m="1" x="343"/>
        <item m="1" x="313"/>
        <item m="1" x="338"/>
        <item m="1" x="292"/>
        <item m="1" x="255"/>
        <item x="204"/>
        <item m="1" x="302"/>
        <item m="1" x="316"/>
        <item m="1" x="236"/>
        <item x="203"/>
        <item m="1" x="253"/>
        <item m="1" x="332"/>
        <item x="169"/>
        <item x="178"/>
        <item m="1" x="248"/>
        <item m="1" x="233"/>
        <item m="1" x="281"/>
        <item m="1" x="271"/>
        <item m="1" x="356"/>
        <item m="1" x="265"/>
        <item m="1" x="354"/>
        <item m="1" x="259"/>
        <item m="1" x="280"/>
        <item m="1" x="317"/>
        <item x="207"/>
        <item m="1" x="357"/>
        <item m="1" x="262"/>
        <item x="179"/>
        <item m="1" x="365"/>
        <item m="1" x="231"/>
        <item m="1" x="284"/>
        <item m="1" x="340"/>
        <item m="1" x="301"/>
        <item m="1" x="241"/>
        <item x="159"/>
        <item m="1" x="366"/>
        <item m="1" x="295"/>
        <item m="1" x="240"/>
        <item x="189"/>
        <item m="1" x="278"/>
        <item m="1" x="251"/>
        <item m="1" x="361"/>
        <item m="1" x="322"/>
        <item m="1" x="358"/>
        <item m="1" x="347"/>
        <item m="1" x="374"/>
        <item m="1" x="298"/>
        <item m="1" x="335"/>
        <item m="1" x="349"/>
        <item m="1" x="266"/>
        <item m="1" x="363"/>
        <item m="1" x="264"/>
        <item m="1" x="339"/>
        <item m="1" x="257"/>
        <item m="1" x="291"/>
        <item m="1" x="244"/>
        <item x="76"/>
        <item x="214"/>
        <item x="202"/>
        <item x="205"/>
        <item x="206"/>
        <item x="218"/>
        <item x="73"/>
        <item x="74"/>
        <item x="177"/>
        <item x="180"/>
        <item x="181"/>
        <item x="182"/>
        <item x="184"/>
        <item x="185"/>
        <item x="186"/>
        <item x="187"/>
        <item x="188"/>
        <item t="default"/>
      </items>
    </pivotField>
    <pivotField numFmtId="2" showAll="0" defaultSubtotal="0"/>
    <pivotField numFmtId="2" showAll="0"/>
    <pivotField numFmtId="2" showAll="0"/>
    <pivotField dataField="1" numFmtId="2" showAll="0"/>
    <pivotField showAll="0"/>
    <pivotField numFmtId="2" showAll="0" defaultSubtotal="0"/>
    <pivotField numFmtId="4" showAll="0" defaultSubtotal="0"/>
    <pivotField numFmtId="9" showAll="0" defaultSubtotal="0"/>
    <pivotField numFmtId="2" showAll="0" defaultSubtotal="0"/>
  </pivotFields>
  <rowFields count="2">
    <field x="1"/>
    <field x="6"/>
  </rowFields>
  <rowItems count="16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>
      <x v="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>
      <x v="3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>
      <x v="4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>
      <x v="5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</rowItems>
  <colFields count="1">
    <field x="0"/>
  </colFields>
  <colItems count="1">
    <i>
      <x v="2"/>
    </i>
  </colItems>
  <pageFields count="2">
    <pageField fld="12" hier="-1"/>
    <pageField fld="3" hier="-1"/>
  </pageFields>
  <dataFields count="1">
    <dataField name="Max of Adj Cost ($/Mwh)" fld="16" subtotal="max" baseField="1" baseItem="0" numFmtId="164"/>
  </dataFields>
  <formats count="45">
    <format dxfId="77">
      <pivotArea outline="0" fieldPosition="0">
        <references count="1">
          <reference field="4294967294" count="1">
            <x v="0"/>
          </reference>
        </references>
      </pivotArea>
    </format>
    <format dxfId="76">
      <pivotArea collapsedLevelsAreSubtotals="1" fieldPosition="0">
        <references count="1">
          <reference field="1" count="1">
            <x v="1"/>
          </reference>
        </references>
      </pivotArea>
    </format>
    <format dxfId="75">
      <pivotArea collapsedLevelsAreSubtotals="1" fieldPosition="0">
        <references count="1">
          <reference field="1" count="1">
            <x v="2"/>
          </reference>
        </references>
      </pivotArea>
    </format>
    <format dxfId="74">
      <pivotArea collapsedLevelsAreSubtotals="1" fieldPosition="0">
        <references count="1">
          <reference field="1" count="1">
            <x v="3"/>
          </reference>
        </references>
      </pivotArea>
    </format>
    <format dxfId="73">
      <pivotArea collapsedLevelsAreSubtotals="1" fieldPosition="0">
        <references count="1">
          <reference field="1" count="1">
            <x v="4"/>
          </reference>
        </references>
      </pivotArea>
    </format>
    <format dxfId="72">
      <pivotArea collapsedLevelsAreSubtotals="1" fieldPosition="0">
        <references count="1">
          <reference field="1" count="1">
            <x v="5"/>
          </reference>
        </references>
      </pivotArea>
    </format>
    <format dxfId="71">
      <pivotArea field="0" type="button" dataOnly="0" labelOnly="1" outline="0" axis="axisCol" fieldPosition="0"/>
    </format>
    <format dxfId="70">
      <pivotArea dataOnly="0" labelOnly="1" fieldPosition="0">
        <references count="1">
          <reference field="0" count="0"/>
        </references>
      </pivotArea>
    </format>
    <format dxfId="69">
      <pivotArea dataOnly="0" labelOnly="1" fieldPosition="0">
        <references count="1">
          <reference field="0" count="0"/>
        </references>
      </pivotArea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field="0" type="button" dataOnly="0" labelOnly="1" outline="0" axis="axisCol" fieldPosition="0"/>
    </format>
    <format dxfId="65">
      <pivotArea dataOnly="0" labelOnly="1" fieldPosition="0">
        <references count="1">
          <reference field="1" count="0"/>
        </references>
      </pivotArea>
    </format>
    <format dxfId="64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3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2">
      <pivotArea dataOnly="0" labelOnly="1" fieldPosition="0">
        <references count="2">
          <reference field="1" count="1" selected="0">
            <x v="3"/>
          </reference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1">
      <pivotArea dataOnly="0" labelOnly="1" fieldPosition="0">
        <references count="2">
          <reference field="1" count="1" selected="0">
            <x v="5"/>
          </reference>
          <reference field="6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60">
      <pivotArea dataOnly="0" labelOnly="1" fieldPosition="0">
        <references count="1">
          <reference field="0" count="0"/>
        </references>
      </pivotArea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0" type="button" dataOnly="0" labelOnly="1" outline="0" axis="axisCol" fieldPosition="0"/>
    </format>
    <format dxfId="56">
      <pivotArea dataOnly="0" labelOnly="1" fieldPosition="0">
        <references count="1">
          <reference field="1" count="0"/>
        </references>
      </pivotArea>
    </format>
    <format dxfId="55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3">
      <pivotArea dataOnly="0" labelOnly="1" fieldPosition="0">
        <references count="2">
          <reference field="1" count="1" selected="0">
            <x v="3"/>
          </reference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2">
      <pivotArea dataOnly="0" labelOnly="1" fieldPosition="0">
        <references count="2">
          <reference field="1" count="1" selected="0">
            <x v="5"/>
          </reference>
          <reference field="6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51">
      <pivotArea dataOnly="0" labelOnly="1" fieldPosition="0">
        <references count="1">
          <reference field="0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Col" fieldPosition="0"/>
    </format>
    <format dxfId="47">
      <pivotArea dataOnly="0" labelOnly="1" fieldPosition="0">
        <references count="1">
          <reference field="1" count="0"/>
        </references>
      </pivotArea>
    </format>
    <format dxfId="46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4">
      <pivotArea dataOnly="0" labelOnly="1" fieldPosition="0">
        <references count="2">
          <reference field="1" count="1" selected="0">
            <x v="3"/>
          </reference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">
      <pivotArea dataOnly="0" labelOnly="1" fieldPosition="0">
        <references count="2">
          <reference field="1" count="1" selected="0">
            <x v="5"/>
          </reference>
          <reference field="6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42">
      <pivotArea dataOnly="0" labelOnly="1" fieldPosition="0">
        <references count="1">
          <reference field="0" count="0"/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0" type="button" dataOnly="0" labelOnly="1" outline="0" axis="axisCol" fieldPosition="0"/>
    </format>
    <format dxfId="38">
      <pivotArea dataOnly="0" labelOnly="1" fieldPosition="0">
        <references count="1">
          <reference field="1" count="0"/>
        </references>
      </pivotArea>
    </format>
    <format dxfId="37">
      <pivotArea dataOnly="0" labelOnly="1" fieldPosition="0">
        <references count="2">
          <reference field="1" count="1" selected="0">
            <x v="0"/>
          </reference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">
      <pivotArea dataOnly="0" labelOnly="1" fieldPosition="0">
        <references count="2">
          <reference field="1" count="1" selected="0">
            <x v="1"/>
          </reference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">
      <pivotArea dataOnly="0" labelOnly="1" fieldPosition="0">
        <references count="2">
          <reference field="1" count="1" selected="0">
            <x v="3"/>
          </reference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">
      <pivotArea dataOnly="0" labelOnly="1" fieldPosition="0">
        <references count="2">
          <reference field="1" count="1" selected="0">
            <x v="5"/>
          </reference>
          <reference field="6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33">
      <pivotArea dataOnly="0" labelOnly="1" fieldPosition="0">
        <references count="1">
          <reference field="0" count="0"/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191"/>
  <sheetViews>
    <sheetView showGridLines="0" tabSelected="1" zoomScaleNormal="100" workbookViewId="0"/>
  </sheetViews>
  <sheetFormatPr defaultRowHeight="12.75" x14ac:dyDescent="0.2"/>
  <cols>
    <col min="1" max="1" width="25.140625" style="5" customWidth="1"/>
    <col min="2" max="2" width="19.28515625" style="5" customWidth="1"/>
    <col min="3" max="3" width="11.7109375" style="6" customWidth="1"/>
    <col min="4" max="4" width="18" style="5" customWidth="1"/>
    <col min="5" max="5" width="19.28515625" style="5" customWidth="1"/>
    <col min="6" max="6" width="8.140625" style="5" customWidth="1"/>
    <col min="7" max="24" width="7.140625" style="5" customWidth="1"/>
    <col min="25" max="25" width="2.5703125" style="5" customWidth="1"/>
    <col min="26" max="27" width="9.140625" style="5"/>
    <col min="28" max="28" width="18.7109375" style="5" customWidth="1"/>
    <col min="29" max="34" width="13.28515625" style="5" customWidth="1"/>
    <col min="35" max="39" width="9.140625" style="5"/>
    <col min="40" max="40" width="17.7109375" style="5" bestFit="1" customWidth="1"/>
    <col min="41" max="16384" width="9.140625" style="5"/>
  </cols>
  <sheetData>
    <row r="1" spans="1:41" ht="12.75" customHeight="1" x14ac:dyDescent="0.2">
      <c r="A1" s="5" t="s">
        <v>0</v>
      </c>
      <c r="B1" s="5" t="s">
        <v>1</v>
      </c>
      <c r="D1" s="5" t="s">
        <v>0</v>
      </c>
      <c r="E1" s="5" t="s">
        <v>1</v>
      </c>
      <c r="AC1" s="5" t="s">
        <v>2</v>
      </c>
      <c r="AD1" s="5" t="s">
        <v>3</v>
      </c>
      <c r="AE1" s="5" t="s">
        <v>4</v>
      </c>
      <c r="AF1" s="5" t="s">
        <v>5</v>
      </c>
      <c r="AG1" s="5" t="s">
        <v>6</v>
      </c>
      <c r="AH1" s="5" t="s">
        <v>7</v>
      </c>
      <c r="AN1" s="5" t="s">
        <v>0</v>
      </c>
      <c r="AO1" s="5" t="s">
        <v>1</v>
      </c>
    </row>
    <row r="2" spans="1:41" ht="12.75" customHeight="1" x14ac:dyDescent="0.2">
      <c r="A2" s="5" t="s">
        <v>8</v>
      </c>
      <c r="B2" s="5" t="s">
        <v>1</v>
      </c>
      <c r="D2" s="5" t="s">
        <v>8</v>
      </c>
      <c r="E2" s="5" t="s">
        <v>1</v>
      </c>
      <c r="AN2" s="5" t="s">
        <v>8</v>
      </c>
      <c r="AO2" s="5" t="s">
        <v>1</v>
      </c>
    </row>
    <row r="3" spans="1:41" ht="42" customHeight="1" thickBot="1" x14ac:dyDescent="0.3">
      <c r="A3" s="7" t="str">
        <f>StartYear&amp;" IRP - Class 2 DSM Potential (Mwh)"</f>
        <v>2019 IRP - Class 2 DSM Potential (Mwh)</v>
      </c>
    </row>
    <row r="4" spans="1:41" ht="12.75" customHeight="1" x14ac:dyDescent="0.2">
      <c r="A4" s="5" t="s">
        <v>9</v>
      </c>
      <c r="B4" s="5" t="s">
        <v>10</v>
      </c>
      <c r="C4" s="16"/>
      <c r="D4" s="5" t="s">
        <v>240</v>
      </c>
      <c r="E4" s="5" t="s">
        <v>10</v>
      </c>
      <c r="AN4" s="5" t="s">
        <v>12</v>
      </c>
      <c r="AO4" s="5" t="s">
        <v>240</v>
      </c>
    </row>
    <row r="5" spans="1:41" ht="15.75" x14ac:dyDescent="0.25">
      <c r="A5" s="5" t="s">
        <v>12</v>
      </c>
      <c r="B5" s="6">
        <v>2019</v>
      </c>
      <c r="C5" s="17" t="s">
        <v>13</v>
      </c>
      <c r="D5" s="5" t="s">
        <v>12</v>
      </c>
      <c r="E5" s="5">
        <v>2019</v>
      </c>
      <c r="F5" s="5">
        <v>2020</v>
      </c>
      <c r="G5" s="5">
        <v>2021</v>
      </c>
      <c r="H5" s="5">
        <v>2022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  <c r="O5" s="5">
        <v>2029</v>
      </c>
      <c r="P5" s="5">
        <v>2030</v>
      </c>
      <c r="Q5" s="5">
        <v>2031</v>
      </c>
      <c r="R5" s="5">
        <v>2032</v>
      </c>
      <c r="S5" s="5">
        <v>2033</v>
      </c>
      <c r="T5" s="5">
        <v>2034</v>
      </c>
      <c r="U5" s="5">
        <v>2035</v>
      </c>
      <c r="V5" s="5">
        <v>2036</v>
      </c>
      <c r="W5" s="5">
        <v>2037</v>
      </c>
      <c r="X5" s="5">
        <v>2038</v>
      </c>
      <c r="AB5" s="1" t="s">
        <v>241</v>
      </c>
      <c r="AN5" s="8" t="s">
        <v>2</v>
      </c>
      <c r="AO5" s="9"/>
    </row>
    <row r="6" spans="1:41" x14ac:dyDescent="0.2">
      <c r="A6" s="8" t="s">
        <v>2</v>
      </c>
      <c r="B6" s="10"/>
      <c r="C6" s="18"/>
      <c r="D6" s="8" t="s">
        <v>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AN6" s="11" t="s">
        <v>16</v>
      </c>
      <c r="AO6" s="9">
        <v>38912.075085674602</v>
      </c>
    </row>
    <row r="7" spans="1:41" ht="15.75" x14ac:dyDescent="0.2">
      <c r="A7" s="11" t="s">
        <v>16</v>
      </c>
      <c r="B7" s="10">
        <v>0</v>
      </c>
      <c r="C7" s="12">
        <v>0.70428034724813537</v>
      </c>
      <c r="D7" s="11" t="s">
        <v>16</v>
      </c>
      <c r="E7" s="9">
        <v>3177.8748811512987</v>
      </c>
      <c r="F7" s="9">
        <v>3259.1605632494384</v>
      </c>
      <c r="G7" s="9">
        <v>2658.3986496381463</v>
      </c>
      <c r="H7" s="9">
        <v>2565.0688849582325</v>
      </c>
      <c r="I7" s="9">
        <v>2642.9464564272121</v>
      </c>
      <c r="J7" s="9">
        <v>2429.473488363662</v>
      </c>
      <c r="K7" s="9">
        <v>2386.1549629017964</v>
      </c>
      <c r="L7" s="9">
        <v>2420.0637706470366</v>
      </c>
      <c r="M7" s="9">
        <v>2435.6940502898906</v>
      </c>
      <c r="N7" s="9">
        <v>2399.3815379500843</v>
      </c>
      <c r="O7" s="9">
        <v>2185.3589928520246</v>
      </c>
      <c r="P7" s="9">
        <v>2099.2621043335039</v>
      </c>
      <c r="Q7" s="9">
        <v>1973.2261456678182</v>
      </c>
      <c r="R7" s="9">
        <v>1830.5380283422844</v>
      </c>
      <c r="S7" s="9">
        <v>1687.4655295590769</v>
      </c>
      <c r="T7" s="9">
        <v>756.17189394667366</v>
      </c>
      <c r="U7" s="9">
        <v>630.75702422168899</v>
      </c>
      <c r="V7" s="9">
        <v>546.64766548739851</v>
      </c>
      <c r="W7" s="9">
        <v>429.99600646232767</v>
      </c>
      <c r="X7" s="9">
        <v>398.43444922500055</v>
      </c>
      <c r="AA7" s="10"/>
      <c r="AB7" s="2" t="s">
        <v>14</v>
      </c>
      <c r="AC7" s="2" t="s">
        <v>17</v>
      </c>
      <c r="AD7" s="2" t="s">
        <v>18</v>
      </c>
      <c r="AE7" s="2" t="s">
        <v>19</v>
      </c>
      <c r="AF7" s="2" t="s">
        <v>20</v>
      </c>
      <c r="AG7" s="2" t="s">
        <v>21</v>
      </c>
      <c r="AH7" s="2" t="s">
        <v>22</v>
      </c>
      <c r="AJ7" s="13" t="s">
        <v>23</v>
      </c>
      <c r="AN7" s="11" t="s">
        <v>24</v>
      </c>
      <c r="AO7" s="9">
        <v>5901.6863367523183</v>
      </c>
    </row>
    <row r="8" spans="1:41" ht="15.75" x14ac:dyDescent="0.2">
      <c r="A8" s="11" t="s">
        <v>24</v>
      </c>
      <c r="B8" s="10">
        <v>7.1720553262253457</v>
      </c>
      <c r="C8" s="12">
        <v>0.13429046007135453</v>
      </c>
      <c r="D8" s="11" t="s">
        <v>24</v>
      </c>
      <c r="E8" s="9">
        <v>318.46061093156919</v>
      </c>
      <c r="F8" s="9">
        <v>341.59110666537993</v>
      </c>
      <c r="G8" s="9">
        <v>346.5564523495205</v>
      </c>
      <c r="H8" s="9">
        <v>364.33107631225806</v>
      </c>
      <c r="I8" s="9">
        <v>385.10561122814596</v>
      </c>
      <c r="J8" s="9">
        <v>388.96865769803287</v>
      </c>
      <c r="K8" s="9">
        <v>380.69417563481824</v>
      </c>
      <c r="L8" s="9">
        <v>374.88118428444881</v>
      </c>
      <c r="M8" s="9">
        <v>371.42083457270638</v>
      </c>
      <c r="N8" s="9">
        <v>368.06793619418067</v>
      </c>
      <c r="O8" s="9">
        <v>357.50114974727057</v>
      </c>
      <c r="P8" s="9">
        <v>344.99307208043632</v>
      </c>
      <c r="Q8" s="9">
        <v>326.2050325828954</v>
      </c>
      <c r="R8" s="9">
        <v>303.21816662624792</v>
      </c>
      <c r="S8" s="9">
        <v>276.89696679192502</v>
      </c>
      <c r="T8" s="9">
        <v>220.11937624955968</v>
      </c>
      <c r="U8" s="9">
        <v>171.96043982617886</v>
      </c>
      <c r="V8" s="9">
        <v>108.55009093039136</v>
      </c>
      <c r="W8" s="9">
        <v>84.085516058288704</v>
      </c>
      <c r="X8" s="9">
        <v>68.078879988063861</v>
      </c>
      <c r="AA8" s="10"/>
      <c r="AB8" s="3" t="s">
        <v>25</v>
      </c>
      <c r="AC8" s="4">
        <f t="shared" ref="AC8:AH17" si="0">GETPIVOTDATA("MWH",$AN$4,"state",AC$1,"loadShape","D2"&amp;AC$1&amp;$AJ8)</f>
        <v>38912.075085674602</v>
      </c>
      <c r="AD8" s="4">
        <f t="shared" si="0"/>
        <v>98746.965954858591</v>
      </c>
      <c r="AE8" s="4">
        <f t="shared" si="0"/>
        <v>549917.08970184298</v>
      </c>
      <c r="AF8" s="4">
        <f t="shared" si="0"/>
        <v>1418505.0803042504</v>
      </c>
      <c r="AG8" s="4">
        <f t="shared" si="0"/>
        <v>210292.39243911035</v>
      </c>
      <c r="AH8" s="4">
        <f t="shared" si="0"/>
        <v>394131.07301398931</v>
      </c>
      <c r="AJ8" s="5" t="s">
        <v>26</v>
      </c>
      <c r="AN8" s="11" t="s">
        <v>27</v>
      </c>
      <c r="AO8" s="9">
        <v>4600.2186282376588</v>
      </c>
    </row>
    <row r="9" spans="1:41" ht="15.75" x14ac:dyDescent="0.2">
      <c r="A9" s="11" t="s">
        <v>27</v>
      </c>
      <c r="B9" s="10">
        <v>17.16217657406775</v>
      </c>
      <c r="C9" s="12">
        <v>0.3196373471817977</v>
      </c>
      <c r="D9" s="11" t="s">
        <v>27</v>
      </c>
      <c r="E9" s="9">
        <v>321.87696124666729</v>
      </c>
      <c r="F9" s="9">
        <v>348.88455237269193</v>
      </c>
      <c r="G9" s="9">
        <v>349.45709799614934</v>
      </c>
      <c r="H9" s="9">
        <v>360.02802817521405</v>
      </c>
      <c r="I9" s="9">
        <v>367.9231304866172</v>
      </c>
      <c r="J9" s="9">
        <v>264.13586169171401</v>
      </c>
      <c r="K9" s="9">
        <v>274.53706009603889</v>
      </c>
      <c r="L9" s="9">
        <v>254.40484762499037</v>
      </c>
      <c r="M9" s="9">
        <v>239.54327434877069</v>
      </c>
      <c r="N9" s="9">
        <v>229.2743341098145</v>
      </c>
      <c r="O9" s="9">
        <v>222.1730276566542</v>
      </c>
      <c r="P9" s="9">
        <v>221.7380161770848</v>
      </c>
      <c r="Q9" s="9">
        <v>219.15785317658123</v>
      </c>
      <c r="R9" s="9">
        <v>215.27600342421709</v>
      </c>
      <c r="S9" s="9">
        <v>222.63964894770484</v>
      </c>
      <c r="T9" s="9">
        <v>158.31297108327334</v>
      </c>
      <c r="U9" s="9">
        <v>144.88193622934358</v>
      </c>
      <c r="V9" s="9">
        <v>68.624951114865283</v>
      </c>
      <c r="W9" s="9">
        <v>61.077535667090949</v>
      </c>
      <c r="X9" s="9">
        <v>56.271536612174856</v>
      </c>
      <c r="AA9" s="10"/>
      <c r="AB9" s="3" t="s">
        <v>28</v>
      </c>
      <c r="AC9" s="4">
        <f t="shared" si="0"/>
        <v>5901.6863367523183</v>
      </c>
      <c r="AD9" s="4">
        <f t="shared" si="0"/>
        <v>35787.864861314541</v>
      </c>
      <c r="AE9" s="4">
        <f t="shared" si="0"/>
        <v>109044.62386425285</v>
      </c>
      <c r="AF9" s="4">
        <f t="shared" si="0"/>
        <v>566450.97282550484</v>
      </c>
      <c r="AG9" s="4">
        <f t="shared" si="0"/>
        <v>76448.727325528132</v>
      </c>
      <c r="AH9" s="4">
        <f t="shared" si="0"/>
        <v>111398.68573879803</v>
      </c>
      <c r="AJ9" s="5" t="s">
        <v>29</v>
      </c>
      <c r="AN9" s="11" t="s">
        <v>30</v>
      </c>
      <c r="AO9" s="9">
        <v>33081.483671350026</v>
      </c>
    </row>
    <row r="10" spans="1:41" ht="15.75" x14ac:dyDescent="0.2">
      <c r="A10" s="11" t="s">
        <v>30</v>
      </c>
      <c r="B10" s="10">
        <v>30.890151306491102</v>
      </c>
      <c r="C10" s="12">
        <v>0.53453896020559144</v>
      </c>
      <c r="D10" s="11" t="s">
        <v>30</v>
      </c>
      <c r="E10" s="9">
        <v>540.99703925029087</v>
      </c>
      <c r="F10" s="9">
        <v>666.14278879359313</v>
      </c>
      <c r="G10" s="9">
        <v>815.59675104819564</v>
      </c>
      <c r="H10" s="9">
        <v>994.75554808426216</v>
      </c>
      <c r="I10" s="9">
        <v>1193.9070464240435</v>
      </c>
      <c r="J10" s="9">
        <v>1369.8081880435491</v>
      </c>
      <c r="K10" s="9">
        <v>1513.8236278393551</v>
      </c>
      <c r="L10" s="9">
        <v>1647.8907997982551</v>
      </c>
      <c r="M10" s="9">
        <v>1766.7092928002019</v>
      </c>
      <c r="N10" s="9">
        <v>1959.9374573593027</v>
      </c>
      <c r="O10" s="9">
        <v>2113.1077422313892</v>
      </c>
      <c r="P10" s="9">
        <v>2224.2074317205838</v>
      </c>
      <c r="Q10" s="9">
        <v>2287.1090249756394</v>
      </c>
      <c r="R10" s="9">
        <v>2168.7912565253787</v>
      </c>
      <c r="S10" s="9">
        <v>2079.2222453472</v>
      </c>
      <c r="T10" s="9">
        <v>1937.1673192793783</v>
      </c>
      <c r="U10" s="9">
        <v>2495.38684833762</v>
      </c>
      <c r="V10" s="9">
        <v>2099.1054028556518</v>
      </c>
      <c r="W10" s="9">
        <v>1759.8197253353551</v>
      </c>
      <c r="X10" s="9">
        <v>1447.9981353007825</v>
      </c>
      <c r="AA10" s="10"/>
      <c r="AB10" s="3" t="s">
        <v>31</v>
      </c>
      <c r="AC10" s="4">
        <f t="shared" si="0"/>
        <v>4600.2186282376588</v>
      </c>
      <c r="AD10" s="4">
        <f t="shared" si="0"/>
        <v>67228.206955270041</v>
      </c>
      <c r="AE10" s="4">
        <f t="shared" si="0"/>
        <v>344713.30744665297</v>
      </c>
      <c r="AF10" s="4">
        <f t="shared" si="0"/>
        <v>693916.60620076512</v>
      </c>
      <c r="AG10" s="4">
        <f t="shared" si="0"/>
        <v>69502.222257234127</v>
      </c>
      <c r="AH10" s="4">
        <f t="shared" si="0"/>
        <v>68277.842185097412</v>
      </c>
      <c r="AJ10" s="5" t="s">
        <v>32</v>
      </c>
      <c r="AN10" s="11" t="s">
        <v>33</v>
      </c>
      <c r="AO10" s="9">
        <v>13351.028939007821</v>
      </c>
    </row>
    <row r="11" spans="1:41" ht="15.75" x14ac:dyDescent="0.2">
      <c r="A11" s="11" t="s">
        <v>33</v>
      </c>
      <c r="B11" s="10">
        <v>39.40444300889795</v>
      </c>
      <c r="C11" s="12">
        <v>0.47222821237361617</v>
      </c>
      <c r="D11" s="11" t="s">
        <v>33</v>
      </c>
      <c r="E11" s="9">
        <v>437.50282065320249</v>
      </c>
      <c r="F11" s="9">
        <v>499.65095680327715</v>
      </c>
      <c r="G11" s="9">
        <v>572.14391734747664</v>
      </c>
      <c r="H11" s="9">
        <v>654.9862111381226</v>
      </c>
      <c r="I11" s="9">
        <v>728.91714865869653</v>
      </c>
      <c r="J11" s="9">
        <v>782.17414262160628</v>
      </c>
      <c r="K11" s="9">
        <v>858.26300677535562</v>
      </c>
      <c r="L11" s="9">
        <v>871.39632269821266</v>
      </c>
      <c r="M11" s="9">
        <v>866.02869210545191</v>
      </c>
      <c r="N11" s="9">
        <v>856.11891623578595</v>
      </c>
      <c r="O11" s="9">
        <v>816.64529546290998</v>
      </c>
      <c r="P11" s="9">
        <v>784.54817646238621</v>
      </c>
      <c r="Q11" s="9">
        <v>738.58734550935355</v>
      </c>
      <c r="R11" s="9">
        <v>675.6361744046161</v>
      </c>
      <c r="S11" s="9">
        <v>632.89793691748116</v>
      </c>
      <c r="T11" s="9">
        <v>592.13787927611929</v>
      </c>
      <c r="U11" s="9">
        <v>658.90444208169981</v>
      </c>
      <c r="V11" s="9">
        <v>515.76675779555364</v>
      </c>
      <c r="W11" s="9">
        <v>436.18862874728575</v>
      </c>
      <c r="X11" s="9">
        <v>372.53416731322937</v>
      </c>
      <c r="AA11" s="10"/>
      <c r="AB11" s="3" t="s">
        <v>34</v>
      </c>
      <c r="AC11" s="4">
        <f t="shared" si="0"/>
        <v>33081.483671350026</v>
      </c>
      <c r="AD11" s="4">
        <f t="shared" si="0"/>
        <v>47387.041317426731</v>
      </c>
      <c r="AE11" s="4">
        <f t="shared" si="0"/>
        <v>611480.62365874206</v>
      </c>
      <c r="AF11" s="4">
        <f t="shared" si="0"/>
        <v>583172.84566692985</v>
      </c>
      <c r="AG11" s="4">
        <f t="shared" si="0"/>
        <v>166069.74157992785</v>
      </c>
      <c r="AH11" s="4">
        <f t="shared" si="0"/>
        <v>251489.51371972018</v>
      </c>
      <c r="AJ11" s="5" t="s">
        <v>35</v>
      </c>
      <c r="AN11" s="11" t="s">
        <v>36</v>
      </c>
      <c r="AO11" s="9">
        <v>6382.5729046844363</v>
      </c>
    </row>
    <row r="12" spans="1:41" ht="15.75" x14ac:dyDescent="0.2">
      <c r="A12" s="11" t="s">
        <v>36</v>
      </c>
      <c r="B12" s="10">
        <v>48.222966114203849</v>
      </c>
      <c r="C12" s="12">
        <v>0.43103574194902805</v>
      </c>
      <c r="D12" s="11" t="s">
        <v>36</v>
      </c>
      <c r="E12" s="9">
        <v>1368.3888585528516</v>
      </c>
      <c r="F12" s="9">
        <v>508.3145045555039</v>
      </c>
      <c r="G12" s="9">
        <v>495.96394497790681</v>
      </c>
      <c r="H12" s="9">
        <v>498.12258623358878</v>
      </c>
      <c r="I12" s="9">
        <v>507.24749619330703</v>
      </c>
      <c r="J12" s="9">
        <v>477.08891825763504</v>
      </c>
      <c r="K12" s="9">
        <v>415.83620792544605</v>
      </c>
      <c r="L12" s="9">
        <v>365.96022572746523</v>
      </c>
      <c r="M12" s="9">
        <v>320.2056910719848</v>
      </c>
      <c r="N12" s="9">
        <v>277.35966960491555</v>
      </c>
      <c r="O12" s="9">
        <v>226.1822620626242</v>
      </c>
      <c r="P12" s="9">
        <v>185.27332825682313</v>
      </c>
      <c r="Q12" s="9">
        <v>164.28814478551757</v>
      </c>
      <c r="R12" s="9">
        <v>141.06146059187751</v>
      </c>
      <c r="S12" s="9">
        <v>122.12364950011197</v>
      </c>
      <c r="T12" s="9">
        <v>97.695322965867248</v>
      </c>
      <c r="U12" s="9">
        <v>63.148733134238256</v>
      </c>
      <c r="V12" s="9">
        <v>55.376567354519729</v>
      </c>
      <c r="W12" s="9">
        <v>49.033635909295711</v>
      </c>
      <c r="X12" s="9">
        <v>43.901697022954664</v>
      </c>
      <c r="AA12" s="10"/>
      <c r="AB12" s="3" t="s">
        <v>37</v>
      </c>
      <c r="AC12" s="4">
        <f t="shared" si="0"/>
        <v>13351.028939007821</v>
      </c>
      <c r="AD12" s="4">
        <f t="shared" si="0"/>
        <v>24006.900403444983</v>
      </c>
      <c r="AE12" s="4">
        <f t="shared" si="0"/>
        <v>527253.06766459811</v>
      </c>
      <c r="AF12" s="4">
        <f t="shared" si="0"/>
        <v>347709.51441308245</v>
      </c>
      <c r="AG12" s="4">
        <f t="shared" si="0"/>
        <v>52088.814247290298</v>
      </c>
      <c r="AH12" s="4">
        <f t="shared" si="0"/>
        <v>233919.54917705242</v>
      </c>
      <c r="AJ12" s="5" t="s">
        <v>38</v>
      </c>
      <c r="AN12" s="11" t="s">
        <v>39</v>
      </c>
      <c r="AO12" s="9">
        <v>3768.7925444077755</v>
      </c>
    </row>
    <row r="13" spans="1:41" ht="15.75" x14ac:dyDescent="0.2">
      <c r="A13" s="11" t="s">
        <v>39</v>
      </c>
      <c r="B13" s="10">
        <v>58.299885946776591</v>
      </c>
      <c r="C13" s="12">
        <v>0.44115219184157833</v>
      </c>
      <c r="D13" s="11" t="s">
        <v>39</v>
      </c>
      <c r="E13" s="9">
        <v>500.41365730546653</v>
      </c>
      <c r="F13" s="9">
        <v>376.55362002128521</v>
      </c>
      <c r="G13" s="9">
        <v>326.09702507136797</v>
      </c>
      <c r="H13" s="9">
        <v>323.86148734328265</v>
      </c>
      <c r="I13" s="9">
        <v>322.29786001549007</v>
      </c>
      <c r="J13" s="9">
        <v>295.74670589120865</v>
      </c>
      <c r="K13" s="9">
        <v>249.64567126642282</v>
      </c>
      <c r="L13" s="9">
        <v>215.42731987656387</v>
      </c>
      <c r="M13" s="9">
        <v>185.54478944791325</v>
      </c>
      <c r="N13" s="9">
        <v>161.41552487639885</v>
      </c>
      <c r="O13" s="9">
        <v>147.39317473680936</v>
      </c>
      <c r="P13" s="9">
        <v>127.38356445702479</v>
      </c>
      <c r="Q13" s="9">
        <v>111.39038376262259</v>
      </c>
      <c r="R13" s="9">
        <v>97.224397131230589</v>
      </c>
      <c r="S13" s="9">
        <v>84.566990418215966</v>
      </c>
      <c r="T13" s="9">
        <v>72.531807545461078</v>
      </c>
      <c r="U13" s="9">
        <v>47.151838159123805</v>
      </c>
      <c r="V13" s="9">
        <v>61.625419051893751</v>
      </c>
      <c r="W13" s="9">
        <v>31.42307780169223</v>
      </c>
      <c r="X13" s="9">
        <v>31.098230228301347</v>
      </c>
      <c r="AA13" s="10"/>
      <c r="AB13" s="3" t="s">
        <v>40</v>
      </c>
      <c r="AC13" s="4">
        <f t="shared" si="0"/>
        <v>6382.5729046844363</v>
      </c>
      <c r="AD13" s="4">
        <f t="shared" si="0"/>
        <v>38616.675377570355</v>
      </c>
      <c r="AE13" s="4">
        <f t="shared" si="0"/>
        <v>260480.12447469789</v>
      </c>
      <c r="AF13" s="4">
        <f t="shared" si="0"/>
        <v>243779.02356779538</v>
      </c>
      <c r="AG13" s="4">
        <f t="shared" si="0"/>
        <v>46787.102573390031</v>
      </c>
      <c r="AH13" s="4">
        <f t="shared" si="0"/>
        <v>167890.12875103625</v>
      </c>
      <c r="AJ13" s="5" t="s">
        <v>41</v>
      </c>
      <c r="AN13" s="11" t="s">
        <v>42</v>
      </c>
      <c r="AO13" s="9">
        <v>7787.5202513636368</v>
      </c>
    </row>
    <row r="14" spans="1:41" ht="15.75" x14ac:dyDescent="0.2">
      <c r="A14" s="11" t="s">
        <v>42</v>
      </c>
      <c r="B14" s="10">
        <v>68.96457931564774</v>
      </c>
      <c r="C14" s="12">
        <v>0.51849191602238731</v>
      </c>
      <c r="D14" s="11" t="s">
        <v>42</v>
      </c>
      <c r="E14" s="9">
        <v>828.26358860891764</v>
      </c>
      <c r="F14" s="9">
        <v>732.04125320955984</v>
      </c>
      <c r="G14" s="9">
        <v>747.95714817291991</v>
      </c>
      <c r="H14" s="9">
        <v>761.57508519947953</v>
      </c>
      <c r="I14" s="9">
        <v>740.99110597834749</v>
      </c>
      <c r="J14" s="9">
        <v>678.20097586821237</v>
      </c>
      <c r="K14" s="9">
        <v>589.33318076403668</v>
      </c>
      <c r="L14" s="9">
        <v>498.55997476291606</v>
      </c>
      <c r="M14" s="9">
        <v>422.66104712940398</v>
      </c>
      <c r="N14" s="9">
        <v>360.53026517325958</v>
      </c>
      <c r="O14" s="9">
        <v>288.12206596084962</v>
      </c>
      <c r="P14" s="9">
        <v>237.47971083618904</v>
      </c>
      <c r="Q14" s="9">
        <v>196.03052376575087</v>
      </c>
      <c r="R14" s="9">
        <v>166.34235200152935</v>
      </c>
      <c r="S14" s="9">
        <v>144.27058778673671</v>
      </c>
      <c r="T14" s="9">
        <v>120.62929965043169</v>
      </c>
      <c r="U14" s="9">
        <v>71.124269550199315</v>
      </c>
      <c r="V14" s="9">
        <v>68.810429445737341</v>
      </c>
      <c r="W14" s="9">
        <v>67.338401399631991</v>
      </c>
      <c r="X14" s="9">
        <v>67.258986099526467</v>
      </c>
      <c r="AA14" s="10"/>
      <c r="AB14" s="3" t="s">
        <v>43</v>
      </c>
      <c r="AC14" s="4">
        <f t="shared" si="0"/>
        <v>3768.7925444077755</v>
      </c>
      <c r="AD14" s="4">
        <f t="shared" si="0"/>
        <v>18357.260884805895</v>
      </c>
      <c r="AE14" s="4">
        <f t="shared" si="0"/>
        <v>200162.5867421072</v>
      </c>
      <c r="AF14" s="4">
        <f t="shared" si="0"/>
        <v>126915.20276367471</v>
      </c>
      <c r="AG14" s="4">
        <f t="shared" si="0"/>
        <v>47963.520976587126</v>
      </c>
      <c r="AH14" s="4">
        <f t="shared" si="0"/>
        <v>74670.344433713151</v>
      </c>
      <c r="AJ14" s="5" t="s">
        <v>44</v>
      </c>
      <c r="AN14" s="11" t="s">
        <v>45</v>
      </c>
      <c r="AO14" s="9">
        <v>2953.1581421060018</v>
      </c>
    </row>
    <row r="15" spans="1:41" ht="15.75" x14ac:dyDescent="0.2">
      <c r="A15" s="11" t="s">
        <v>45</v>
      </c>
      <c r="B15" s="10">
        <v>75.189943840132742</v>
      </c>
      <c r="C15" s="12">
        <v>0.30189280319977996</v>
      </c>
      <c r="D15" s="11" t="s">
        <v>45</v>
      </c>
      <c r="E15" s="9">
        <v>351.68718626230168</v>
      </c>
      <c r="F15" s="9">
        <v>335.89968531279521</v>
      </c>
      <c r="G15" s="9">
        <v>323.71531802759625</v>
      </c>
      <c r="H15" s="9">
        <v>310.96945376734294</v>
      </c>
      <c r="I15" s="9">
        <v>301.05795251406033</v>
      </c>
      <c r="J15" s="9">
        <v>265.31550480268226</v>
      </c>
      <c r="K15" s="9">
        <v>211.15915966746005</v>
      </c>
      <c r="L15" s="9">
        <v>169.5240741909673</v>
      </c>
      <c r="M15" s="9">
        <v>137.12682750278364</v>
      </c>
      <c r="N15" s="9">
        <v>112.11540384841177</v>
      </c>
      <c r="O15" s="9">
        <v>92.220925909263201</v>
      </c>
      <c r="P15" s="9">
        <v>76.850180961092462</v>
      </c>
      <c r="Q15" s="9">
        <v>64.530519395033522</v>
      </c>
      <c r="R15" s="9">
        <v>54.52603754278735</v>
      </c>
      <c r="S15" s="9">
        <v>46.577687361627461</v>
      </c>
      <c r="T15" s="9">
        <v>38.960706413694865</v>
      </c>
      <c r="U15" s="9">
        <v>16.62145967755519</v>
      </c>
      <c r="V15" s="9">
        <v>15.312870352856157</v>
      </c>
      <c r="W15" s="9">
        <v>14.740106090979438</v>
      </c>
      <c r="X15" s="9">
        <v>14.24708250471039</v>
      </c>
      <c r="AA15" s="10"/>
      <c r="AB15" s="3" t="s">
        <v>46</v>
      </c>
      <c r="AC15" s="4">
        <f t="shared" si="0"/>
        <v>7787.5202513636368</v>
      </c>
      <c r="AD15" s="4">
        <f t="shared" si="0"/>
        <v>8773.465660596321</v>
      </c>
      <c r="AE15" s="4">
        <f t="shared" si="0"/>
        <v>168228.53921359291</v>
      </c>
      <c r="AF15" s="4">
        <f t="shared" si="0"/>
        <v>187481.75281610806</v>
      </c>
      <c r="AG15" s="4">
        <f t="shared" si="0"/>
        <v>29400.282262097786</v>
      </c>
      <c r="AH15" s="4">
        <f t="shared" si="0"/>
        <v>30877.002568024771</v>
      </c>
      <c r="AJ15" s="5" t="s">
        <v>47</v>
      </c>
      <c r="AN15" s="11" t="s">
        <v>48</v>
      </c>
      <c r="AO15" s="9">
        <v>4346.488898916783</v>
      </c>
    </row>
    <row r="16" spans="1:41" ht="15.75" x14ac:dyDescent="0.2">
      <c r="A16" s="11" t="s">
        <v>48</v>
      </c>
      <c r="B16" s="10">
        <v>85.37091541015819</v>
      </c>
      <c r="C16" s="12">
        <v>0.46405078711142778</v>
      </c>
      <c r="D16" s="11" t="s">
        <v>48</v>
      </c>
      <c r="E16" s="9">
        <v>430.4449190960151</v>
      </c>
      <c r="F16" s="9">
        <v>428.48231825192164</v>
      </c>
      <c r="G16" s="9">
        <v>427.06883727597227</v>
      </c>
      <c r="H16" s="9">
        <v>425.93651266195991</v>
      </c>
      <c r="I16" s="9">
        <v>425.56365504978271</v>
      </c>
      <c r="J16" s="9">
        <v>385.88401392528829</v>
      </c>
      <c r="K16" s="9">
        <v>316.10529939158903</v>
      </c>
      <c r="L16" s="9">
        <v>261.68470482481507</v>
      </c>
      <c r="M16" s="9">
        <v>218.23566861395298</v>
      </c>
      <c r="N16" s="9">
        <v>184.32835077668301</v>
      </c>
      <c r="O16" s="9">
        <v>157.34209330430394</v>
      </c>
      <c r="P16" s="9">
        <v>134.05061967160401</v>
      </c>
      <c r="Q16" s="9">
        <v>115.4890578190285</v>
      </c>
      <c r="R16" s="9">
        <v>99.552521472714545</v>
      </c>
      <c r="S16" s="9">
        <v>92.074089185834865</v>
      </c>
      <c r="T16" s="9">
        <v>79.925084685350669</v>
      </c>
      <c r="U16" s="9">
        <v>44.528191420083239</v>
      </c>
      <c r="V16" s="9">
        <v>41.868392845054579</v>
      </c>
      <c r="W16" s="9">
        <v>39.672925912881958</v>
      </c>
      <c r="X16" s="9">
        <v>38.251642731947157</v>
      </c>
      <c r="AA16" s="10"/>
      <c r="AB16" s="3" t="s">
        <v>49</v>
      </c>
      <c r="AC16" s="4">
        <f t="shared" si="0"/>
        <v>2953.1581421060018</v>
      </c>
      <c r="AD16" s="4">
        <f t="shared" si="0"/>
        <v>12368.541558756344</v>
      </c>
      <c r="AE16" s="4">
        <f t="shared" si="0"/>
        <v>70324.501263278085</v>
      </c>
      <c r="AF16" s="4">
        <f t="shared" si="0"/>
        <v>137044.07365294645</v>
      </c>
      <c r="AG16" s="4">
        <f t="shared" si="0"/>
        <v>24984.688491572204</v>
      </c>
      <c r="AH16" s="4">
        <f t="shared" si="0"/>
        <v>14796.516041908977</v>
      </c>
      <c r="AJ16" s="5" t="s">
        <v>50</v>
      </c>
      <c r="AN16" s="11" t="s">
        <v>51</v>
      </c>
      <c r="AO16" s="9">
        <v>4337.7861613162204</v>
      </c>
    </row>
    <row r="17" spans="1:41" ht="15.75" x14ac:dyDescent="0.2">
      <c r="A17" s="11" t="s">
        <v>51</v>
      </c>
      <c r="B17" s="10">
        <v>96.012020693785075</v>
      </c>
      <c r="C17" s="12">
        <v>0.42840476949421963</v>
      </c>
      <c r="D17" s="11" t="s">
        <v>51</v>
      </c>
      <c r="E17" s="9">
        <v>388.95504615147212</v>
      </c>
      <c r="F17" s="9">
        <v>388.89944967860987</v>
      </c>
      <c r="G17" s="9">
        <v>387.78824305172901</v>
      </c>
      <c r="H17" s="9">
        <v>387.35875981387198</v>
      </c>
      <c r="I17" s="9">
        <v>387.43406924431412</v>
      </c>
      <c r="J17" s="9">
        <v>358.26600099984671</v>
      </c>
      <c r="K17" s="9">
        <v>304.80067049770309</v>
      </c>
      <c r="L17" s="9">
        <v>261.34089690161682</v>
      </c>
      <c r="M17" s="9">
        <v>225.45558834702189</v>
      </c>
      <c r="N17" s="9">
        <v>195.06695023359495</v>
      </c>
      <c r="O17" s="9">
        <v>169.54500276090599</v>
      </c>
      <c r="P17" s="9">
        <v>148.82428855325321</v>
      </c>
      <c r="Q17" s="9">
        <v>131.90734934191454</v>
      </c>
      <c r="R17" s="9">
        <v>118.3641214738862</v>
      </c>
      <c r="S17" s="9">
        <v>107.73239447028688</v>
      </c>
      <c r="T17" s="9">
        <v>98.410155751925657</v>
      </c>
      <c r="U17" s="9">
        <v>70.570243381675226</v>
      </c>
      <c r="V17" s="9">
        <v>69.591755353669129</v>
      </c>
      <c r="W17" s="9">
        <v>68.767572664339752</v>
      </c>
      <c r="X17" s="9">
        <v>68.707602644581897</v>
      </c>
      <c r="AA17" s="10"/>
      <c r="AB17" s="3" t="s">
        <v>52</v>
      </c>
      <c r="AC17" s="4">
        <f t="shared" si="0"/>
        <v>4346.488898916783</v>
      </c>
      <c r="AD17" s="4">
        <f t="shared" si="0"/>
        <v>14245.648301334228</v>
      </c>
      <c r="AE17" s="4">
        <f t="shared" si="0"/>
        <v>11637.411084448675</v>
      </c>
      <c r="AF17" s="4">
        <f t="shared" si="0"/>
        <v>143150.60498591131</v>
      </c>
      <c r="AG17" s="4">
        <f t="shared" si="0"/>
        <v>23307.996150022558</v>
      </c>
      <c r="AH17" s="4">
        <f t="shared" si="0"/>
        <v>41359.474478798591</v>
      </c>
      <c r="AJ17" s="5" t="s">
        <v>53</v>
      </c>
      <c r="AN17" s="11" t="s">
        <v>54</v>
      </c>
      <c r="AO17" s="9">
        <v>2302.6263092869349</v>
      </c>
    </row>
    <row r="18" spans="1:41" ht="15.75" x14ac:dyDescent="0.2">
      <c r="A18" s="11" t="s">
        <v>54</v>
      </c>
      <c r="B18" s="10">
        <v>106.62668484112902</v>
      </c>
      <c r="C18" s="12">
        <v>0.27624372562812416</v>
      </c>
      <c r="D18" s="11" t="s">
        <v>54</v>
      </c>
      <c r="E18" s="9">
        <v>245.02509271995035</v>
      </c>
      <c r="F18" s="9">
        <v>239.38034618659228</v>
      </c>
      <c r="G18" s="9">
        <v>233.33811792066763</v>
      </c>
      <c r="H18" s="9">
        <v>227.63570440322525</v>
      </c>
      <c r="I18" s="9">
        <v>222.45106988977949</v>
      </c>
      <c r="J18" s="9">
        <v>200.69573661858007</v>
      </c>
      <c r="K18" s="9">
        <v>164.40327692218665</v>
      </c>
      <c r="L18" s="9">
        <v>136.08994173047577</v>
      </c>
      <c r="M18" s="9">
        <v>113.26787054965662</v>
      </c>
      <c r="N18" s="9">
        <v>94.586367525881471</v>
      </c>
      <c r="O18" s="9">
        <v>79.874406967171083</v>
      </c>
      <c r="P18" s="9">
        <v>67.635134473309733</v>
      </c>
      <c r="Q18" s="9">
        <v>57.81183265806218</v>
      </c>
      <c r="R18" s="9">
        <v>50.293984119163753</v>
      </c>
      <c r="S18" s="9">
        <v>44.191866340622376</v>
      </c>
      <c r="T18" s="9">
        <v>37.481668726522038</v>
      </c>
      <c r="U18" s="9">
        <v>23.968737635892246</v>
      </c>
      <c r="V18" s="9">
        <v>22.694857580755375</v>
      </c>
      <c r="W18" s="9">
        <v>21.51147229231157</v>
      </c>
      <c r="X18" s="9">
        <v>20.288824026128086</v>
      </c>
      <c r="AA18" s="10"/>
      <c r="AB18" s="3" t="s">
        <v>55</v>
      </c>
      <c r="AC18" s="4">
        <f t="shared" ref="AC18:AH27" si="1">GETPIVOTDATA("MWH",$AN$4,"state",AC$1,"loadShape","D2"&amp;AC$1&amp;$AJ18)</f>
        <v>4337.7861613162204</v>
      </c>
      <c r="AD18" s="4">
        <f t="shared" si="1"/>
        <v>7668.6914951134231</v>
      </c>
      <c r="AE18" s="4">
        <f t="shared" si="1"/>
        <v>56014.781965969785</v>
      </c>
      <c r="AF18" s="4">
        <f t="shared" si="1"/>
        <v>183773.01608224944</v>
      </c>
      <c r="AG18" s="4">
        <f t="shared" si="1"/>
        <v>18898.799324703563</v>
      </c>
      <c r="AH18" s="4">
        <f t="shared" si="1"/>
        <v>85951.421191362853</v>
      </c>
      <c r="AJ18" s="5" t="s">
        <v>56</v>
      </c>
      <c r="AN18" s="11" t="s">
        <v>57</v>
      </c>
      <c r="AO18" s="9">
        <v>2188.7501153765306</v>
      </c>
    </row>
    <row r="19" spans="1:41" ht="15.75" x14ac:dyDescent="0.2">
      <c r="A19" s="11" t="s">
        <v>57</v>
      </c>
      <c r="B19" s="10">
        <v>116.57025737290631</v>
      </c>
      <c r="C19" s="12">
        <v>0.41963323442168826</v>
      </c>
      <c r="D19" s="11" t="s">
        <v>57</v>
      </c>
      <c r="E19" s="9">
        <v>177.92764218452447</v>
      </c>
      <c r="F19" s="9">
        <v>182.88947858246024</v>
      </c>
      <c r="G19" s="9">
        <v>186.26611463518921</v>
      </c>
      <c r="H19" s="9">
        <v>189.47897642015008</v>
      </c>
      <c r="I19" s="9">
        <v>193.28734464371814</v>
      </c>
      <c r="J19" s="9">
        <v>186.76554342379345</v>
      </c>
      <c r="K19" s="9">
        <v>166.01540300995734</v>
      </c>
      <c r="L19" s="9">
        <v>149.87404830420576</v>
      </c>
      <c r="M19" s="9">
        <v>133.18480037973904</v>
      </c>
      <c r="N19" s="9">
        <v>115.18132257676191</v>
      </c>
      <c r="O19" s="9">
        <v>95.967106453996777</v>
      </c>
      <c r="P19" s="9">
        <v>77.722628990320104</v>
      </c>
      <c r="Q19" s="9">
        <v>64.815554672252645</v>
      </c>
      <c r="R19" s="9">
        <v>56.027519866514083</v>
      </c>
      <c r="S19" s="9">
        <v>48.770630602482058</v>
      </c>
      <c r="T19" s="9">
        <v>43.165152387323715</v>
      </c>
      <c r="U19" s="9">
        <v>31.696819739018206</v>
      </c>
      <c r="V19" s="9">
        <v>30.594203387558736</v>
      </c>
      <c r="W19" s="9">
        <v>29.815176306142838</v>
      </c>
      <c r="X19" s="9">
        <v>29.304648810421984</v>
      </c>
      <c r="AA19" s="10"/>
      <c r="AB19" s="3" t="s">
        <v>58</v>
      </c>
      <c r="AC19" s="4">
        <f t="shared" si="1"/>
        <v>2302.6263092869349</v>
      </c>
      <c r="AD19" s="4">
        <f t="shared" si="1"/>
        <v>15195.009978395559</v>
      </c>
      <c r="AE19" s="4">
        <f t="shared" si="1"/>
        <v>39622.904332065111</v>
      </c>
      <c r="AF19" s="4">
        <f t="shared" si="1"/>
        <v>136566.97069901781</v>
      </c>
      <c r="AG19" s="4">
        <f t="shared" si="1"/>
        <v>14302.498816619905</v>
      </c>
      <c r="AH19" s="4">
        <f t="shared" si="1"/>
        <v>20699.847735018247</v>
      </c>
      <c r="AJ19" s="5" t="s">
        <v>59</v>
      </c>
      <c r="AN19" s="11" t="s">
        <v>60</v>
      </c>
      <c r="AO19" s="9">
        <v>10391.341857355765</v>
      </c>
    </row>
    <row r="20" spans="1:41" ht="15.75" x14ac:dyDescent="0.2">
      <c r="A20" s="11" t="s">
        <v>60</v>
      </c>
      <c r="B20" s="10">
        <v>128.80289917946641</v>
      </c>
      <c r="C20" s="12">
        <v>0.42881039147070726</v>
      </c>
      <c r="D20" s="11" t="s">
        <v>60</v>
      </c>
      <c r="E20" s="9">
        <v>497.06690939807442</v>
      </c>
      <c r="F20" s="9">
        <v>583.55384836251062</v>
      </c>
      <c r="G20" s="9">
        <v>688.2462560555482</v>
      </c>
      <c r="H20" s="9">
        <v>778.66680949123565</v>
      </c>
      <c r="I20" s="9">
        <v>870.3226187930502</v>
      </c>
      <c r="J20" s="9">
        <v>990.65548409524274</v>
      </c>
      <c r="K20" s="9">
        <v>1063.4571240884238</v>
      </c>
      <c r="L20" s="9">
        <v>1073.8071081258572</v>
      </c>
      <c r="M20" s="9">
        <v>1007.1963143659865</v>
      </c>
      <c r="N20" s="9">
        <v>868.69273734426974</v>
      </c>
      <c r="O20" s="9">
        <v>681.03173709990051</v>
      </c>
      <c r="P20" s="9">
        <v>481.04663032165428</v>
      </c>
      <c r="Q20" s="9">
        <v>305.55977609906677</v>
      </c>
      <c r="R20" s="9">
        <v>177.65096302831063</v>
      </c>
      <c r="S20" s="9">
        <v>101.47834498869884</v>
      </c>
      <c r="T20" s="9">
        <v>62.054081570526463</v>
      </c>
      <c r="U20" s="9">
        <v>44.051331684221189</v>
      </c>
      <c r="V20" s="9">
        <v>39.280188594544036</v>
      </c>
      <c r="W20" s="9">
        <v>37.995819174067023</v>
      </c>
      <c r="X20" s="9">
        <v>39.527774674576136</v>
      </c>
      <c r="AA20" s="10"/>
      <c r="AB20" s="3" t="s">
        <v>61</v>
      </c>
      <c r="AC20" s="4">
        <f t="shared" si="1"/>
        <v>2188.7501153765306</v>
      </c>
      <c r="AD20" s="4">
        <f t="shared" si="1"/>
        <v>13925.873508203482</v>
      </c>
      <c r="AE20" s="4">
        <f t="shared" si="1"/>
        <v>15688.329617458105</v>
      </c>
      <c r="AF20" s="4">
        <f t="shared" si="1"/>
        <v>86345.823755970749</v>
      </c>
      <c r="AG20" s="4">
        <f t="shared" si="1"/>
        <v>25419.129966257868</v>
      </c>
      <c r="AH20" s="4">
        <f t="shared" si="1"/>
        <v>13836.966820224528</v>
      </c>
      <c r="AJ20" s="5" t="s">
        <v>62</v>
      </c>
      <c r="AN20" s="11" t="s">
        <v>63</v>
      </c>
      <c r="AO20" s="9">
        <v>7599.5821831965559</v>
      </c>
    </row>
    <row r="21" spans="1:41" ht="15.75" x14ac:dyDescent="0.2">
      <c r="A21" s="11" t="s">
        <v>63</v>
      </c>
      <c r="B21" s="10">
        <v>136.45477464154629</v>
      </c>
      <c r="C21" s="12">
        <v>0.42581713948118438</v>
      </c>
      <c r="D21" s="11" t="s">
        <v>63</v>
      </c>
      <c r="E21" s="9">
        <v>384.8941593904853</v>
      </c>
      <c r="F21" s="9">
        <v>442.24771820770803</v>
      </c>
      <c r="G21" s="9">
        <v>510.94575888580914</v>
      </c>
      <c r="H21" s="9">
        <v>570.3686785293753</v>
      </c>
      <c r="I21" s="9">
        <v>630.44371971698695</v>
      </c>
      <c r="J21" s="9">
        <v>698.00717267227606</v>
      </c>
      <c r="K21" s="9">
        <v>730.08043370768132</v>
      </c>
      <c r="L21" s="9">
        <v>725.90671399318592</v>
      </c>
      <c r="M21" s="9">
        <v>676.81055318078722</v>
      </c>
      <c r="N21" s="9">
        <v>585.70571417888459</v>
      </c>
      <c r="O21" s="9">
        <v>465.71573168654788</v>
      </c>
      <c r="P21" s="9">
        <v>343.57434150219808</v>
      </c>
      <c r="Q21" s="9">
        <v>237.46106567234835</v>
      </c>
      <c r="R21" s="9">
        <v>159.60833165937109</v>
      </c>
      <c r="S21" s="9">
        <v>111.4330545651024</v>
      </c>
      <c r="T21" s="9">
        <v>85.407347206563799</v>
      </c>
      <c r="U21" s="9">
        <v>64.893139595428238</v>
      </c>
      <c r="V21" s="9">
        <v>59.805578662476236</v>
      </c>
      <c r="W21" s="9">
        <v>57.560649441339706</v>
      </c>
      <c r="X21" s="9">
        <v>58.71232074200018</v>
      </c>
      <c r="AA21" s="10"/>
      <c r="AB21" s="3" t="s">
        <v>64</v>
      </c>
      <c r="AC21" s="4">
        <f t="shared" si="1"/>
        <v>10391.341857355765</v>
      </c>
      <c r="AD21" s="4">
        <f t="shared" si="1"/>
        <v>7159.7176307717618</v>
      </c>
      <c r="AE21" s="4">
        <f t="shared" si="1"/>
        <v>115146.19469793575</v>
      </c>
      <c r="AF21" s="4">
        <f t="shared" si="1"/>
        <v>93739.058071481835</v>
      </c>
      <c r="AG21" s="4">
        <f t="shared" si="1"/>
        <v>35914.82331788131</v>
      </c>
      <c r="AH21" s="4">
        <f t="shared" si="1"/>
        <v>6266.0632654568808</v>
      </c>
      <c r="AJ21" s="5" t="s">
        <v>65</v>
      </c>
      <c r="AN21" s="11" t="s">
        <v>66</v>
      </c>
      <c r="AO21" s="9">
        <v>1930.3924912258078</v>
      </c>
    </row>
    <row r="22" spans="1:41" ht="15.75" x14ac:dyDescent="0.2">
      <c r="A22" s="11" t="s">
        <v>66</v>
      </c>
      <c r="B22" s="10">
        <v>148.99683444457096</v>
      </c>
      <c r="C22" s="12">
        <v>0.46480119400040887</v>
      </c>
      <c r="D22" s="11" t="s">
        <v>66</v>
      </c>
      <c r="E22" s="9">
        <v>141.79379353183211</v>
      </c>
      <c r="F22" s="9">
        <v>142.52120693160867</v>
      </c>
      <c r="G22" s="9">
        <v>148.0527232026426</v>
      </c>
      <c r="H22" s="9">
        <v>150.70128669754797</v>
      </c>
      <c r="I22" s="9">
        <v>152.00998359619615</v>
      </c>
      <c r="J22" s="9">
        <v>141.85249976636558</v>
      </c>
      <c r="K22" s="9">
        <v>122.7379290639486</v>
      </c>
      <c r="L22" s="9">
        <v>108.58679143913575</v>
      </c>
      <c r="M22" s="9">
        <v>97.62219969793972</v>
      </c>
      <c r="N22" s="9">
        <v>89.910648912544843</v>
      </c>
      <c r="O22" s="9">
        <v>83.84570401856152</v>
      </c>
      <c r="P22" s="9">
        <v>79.249791761534311</v>
      </c>
      <c r="Q22" s="9">
        <v>74.670015920593812</v>
      </c>
      <c r="R22" s="9">
        <v>70.170147186067183</v>
      </c>
      <c r="S22" s="9">
        <v>65.975236427159786</v>
      </c>
      <c r="T22" s="9">
        <v>61.559100512944113</v>
      </c>
      <c r="U22" s="9">
        <v>51.537268653924087</v>
      </c>
      <c r="V22" s="9">
        <v>49.88637141206307</v>
      </c>
      <c r="W22" s="9">
        <v>49.1469531770638</v>
      </c>
      <c r="X22" s="9">
        <v>48.562839316133903</v>
      </c>
      <c r="AA22" s="10"/>
      <c r="AB22" s="3" t="s">
        <v>67</v>
      </c>
      <c r="AC22" s="4">
        <f t="shared" si="1"/>
        <v>7599.5821831965559</v>
      </c>
      <c r="AD22" s="4">
        <f t="shared" si="1"/>
        <v>4995.8129410302208</v>
      </c>
      <c r="AE22" s="4">
        <f t="shared" si="1"/>
        <v>62573.29855890388</v>
      </c>
      <c r="AF22" s="4">
        <f t="shared" si="1"/>
        <v>174762.32807221104</v>
      </c>
      <c r="AG22" s="4">
        <f t="shared" si="1"/>
        <v>18016.993310666418</v>
      </c>
      <c r="AH22" s="4">
        <f t="shared" si="1"/>
        <v>19605.224411407678</v>
      </c>
      <c r="AJ22" s="5" t="s">
        <v>68</v>
      </c>
      <c r="AN22" s="11" t="s">
        <v>69</v>
      </c>
      <c r="AO22" s="9">
        <v>1946.959475397081</v>
      </c>
    </row>
    <row r="23" spans="1:41" ht="15.75" x14ac:dyDescent="0.2">
      <c r="A23" s="11" t="s">
        <v>69</v>
      </c>
      <c r="B23" s="10">
        <v>156.74783286482923</v>
      </c>
      <c r="C23" s="12">
        <v>0.37506793507215208</v>
      </c>
      <c r="D23" s="11" t="s">
        <v>69</v>
      </c>
      <c r="E23" s="9">
        <v>103.10435825366989</v>
      </c>
      <c r="F23" s="9">
        <v>105.81284357366961</v>
      </c>
      <c r="G23" s="9">
        <v>111.80414822153551</v>
      </c>
      <c r="H23" s="9">
        <v>117.3359180024364</v>
      </c>
      <c r="I23" s="9">
        <v>123.2593728371899</v>
      </c>
      <c r="J23" s="9">
        <v>124.48259868523847</v>
      </c>
      <c r="K23" s="9">
        <v>119.25804829144094</v>
      </c>
      <c r="L23" s="9">
        <v>115.94764201601944</v>
      </c>
      <c r="M23" s="9">
        <v>111.31849863703096</v>
      </c>
      <c r="N23" s="9">
        <v>106.70629208076593</v>
      </c>
      <c r="O23" s="9">
        <v>99.280899067256783</v>
      </c>
      <c r="P23" s="9">
        <v>94.011796341466933</v>
      </c>
      <c r="Q23" s="9">
        <v>88.412268404571819</v>
      </c>
      <c r="R23" s="9">
        <v>83.817172547677444</v>
      </c>
      <c r="S23" s="9">
        <v>80.351792562165286</v>
      </c>
      <c r="T23" s="9">
        <v>77.538998331478922</v>
      </c>
      <c r="U23" s="9">
        <v>72.651579497126804</v>
      </c>
      <c r="V23" s="9">
        <v>71.211200624153307</v>
      </c>
      <c r="W23" s="9">
        <v>69.423370634189951</v>
      </c>
      <c r="X23" s="9">
        <v>71.230676787996771</v>
      </c>
      <c r="AA23" s="10"/>
      <c r="AB23" s="3" t="s">
        <v>70</v>
      </c>
      <c r="AC23" s="4">
        <f t="shared" si="1"/>
        <v>1930.3924912258078</v>
      </c>
      <c r="AD23" s="4">
        <f t="shared" si="1"/>
        <v>5054.7198433499743</v>
      </c>
      <c r="AE23" s="4">
        <f t="shared" si="1"/>
        <v>137280.77797331425</v>
      </c>
      <c r="AF23" s="4">
        <f t="shared" si="1"/>
        <v>43708.065233547517</v>
      </c>
      <c r="AG23" s="4">
        <f t="shared" si="1"/>
        <v>13758.562772565816</v>
      </c>
      <c r="AH23" s="4">
        <f t="shared" si="1"/>
        <v>9607.5113195963841</v>
      </c>
      <c r="AJ23" s="5" t="s">
        <v>71</v>
      </c>
      <c r="AN23" s="11" t="s">
        <v>72</v>
      </c>
      <c r="AO23" s="9">
        <v>2458.0277513487586</v>
      </c>
    </row>
    <row r="24" spans="1:41" ht="15.75" x14ac:dyDescent="0.2">
      <c r="A24" s="11" t="s">
        <v>72</v>
      </c>
      <c r="B24" s="10">
        <v>167.97247125459634</v>
      </c>
      <c r="C24" s="12">
        <v>0.32240744252971915</v>
      </c>
      <c r="D24" s="11" t="s">
        <v>72</v>
      </c>
      <c r="E24" s="9">
        <v>65.342976165766558</v>
      </c>
      <c r="F24" s="9">
        <v>73.176034484263582</v>
      </c>
      <c r="G24" s="9">
        <v>88.872379242436693</v>
      </c>
      <c r="H24" s="9">
        <v>108.94057742631173</v>
      </c>
      <c r="I24" s="9">
        <v>133.05854604418406</v>
      </c>
      <c r="J24" s="9">
        <v>157.79705652771909</v>
      </c>
      <c r="K24" s="9">
        <v>180.02730722985146</v>
      </c>
      <c r="L24" s="9">
        <v>196.24419689571559</v>
      </c>
      <c r="M24" s="9">
        <v>202.95048936362087</v>
      </c>
      <c r="N24" s="9">
        <v>199.66742257298625</v>
      </c>
      <c r="O24" s="9">
        <v>186.93562750771204</v>
      </c>
      <c r="P24" s="9">
        <v>167.89997281360672</v>
      </c>
      <c r="Q24" s="9">
        <v>145.45794094818325</v>
      </c>
      <c r="R24" s="9">
        <v>123.03338941546352</v>
      </c>
      <c r="S24" s="9">
        <v>102.54725653556444</v>
      </c>
      <c r="T24" s="9">
        <v>85.154306893921614</v>
      </c>
      <c r="U24" s="9">
        <v>71.779960871842619</v>
      </c>
      <c r="V24" s="9">
        <v>61.871507805219217</v>
      </c>
      <c r="W24" s="9">
        <v>54.291409897612112</v>
      </c>
      <c r="X24" s="9">
        <v>52.979392706777325</v>
      </c>
      <c r="AA24" s="10"/>
      <c r="AB24" s="3" t="s">
        <v>73</v>
      </c>
      <c r="AC24" s="4">
        <f t="shared" si="1"/>
        <v>1946.959475397081</v>
      </c>
      <c r="AD24" s="4">
        <f t="shared" si="1"/>
        <v>9360.234082466719</v>
      </c>
      <c r="AE24" s="4">
        <f t="shared" si="1"/>
        <v>33283.849113394317</v>
      </c>
      <c r="AF24" s="4">
        <f t="shared" si="1"/>
        <v>46477.969351213585</v>
      </c>
      <c r="AG24" s="4">
        <f t="shared" si="1"/>
        <v>10014.088986522229</v>
      </c>
      <c r="AH24" s="4">
        <f t="shared" si="1"/>
        <v>6732.4405357790001</v>
      </c>
      <c r="AJ24" s="5" t="s">
        <v>74</v>
      </c>
      <c r="AN24" s="11" t="s">
        <v>75</v>
      </c>
      <c r="AO24" s="9">
        <v>1723.4069637138866</v>
      </c>
    </row>
    <row r="25" spans="1:41" ht="15.75" x14ac:dyDescent="0.2">
      <c r="A25" s="11" t="s">
        <v>75</v>
      </c>
      <c r="B25" s="10">
        <v>179.45284158656654</v>
      </c>
      <c r="C25" s="12">
        <v>0.53939672016023943</v>
      </c>
      <c r="D25" s="11" t="s">
        <v>75</v>
      </c>
      <c r="E25" s="9">
        <v>80.246743325892979</v>
      </c>
      <c r="F25" s="9">
        <v>87.678568630716015</v>
      </c>
      <c r="G25" s="9">
        <v>96.12459320079914</v>
      </c>
      <c r="H25" s="9">
        <v>101.39545460099751</v>
      </c>
      <c r="I25" s="9">
        <v>106.77561357237667</v>
      </c>
      <c r="J25" s="9">
        <v>108.24016663180873</v>
      </c>
      <c r="K25" s="9">
        <v>105.38665672621038</v>
      </c>
      <c r="L25" s="9">
        <v>102.70584515402598</v>
      </c>
      <c r="M25" s="9">
        <v>99.261107185922583</v>
      </c>
      <c r="N25" s="9">
        <v>94.596943621206634</v>
      </c>
      <c r="O25" s="9">
        <v>89.252987403427127</v>
      </c>
      <c r="P25" s="9">
        <v>84.240633697981252</v>
      </c>
      <c r="Q25" s="9">
        <v>79.771218565194218</v>
      </c>
      <c r="R25" s="9">
        <v>76.520304197579875</v>
      </c>
      <c r="S25" s="9">
        <v>72.8203866506623</v>
      </c>
      <c r="T25" s="9">
        <v>71.387447688804173</v>
      </c>
      <c r="U25" s="9">
        <v>68.776139886193533</v>
      </c>
      <c r="V25" s="9">
        <v>68.186071671539594</v>
      </c>
      <c r="W25" s="9">
        <v>68.216980702209852</v>
      </c>
      <c r="X25" s="9">
        <v>61.823100600338464</v>
      </c>
      <c r="AA25" s="10"/>
      <c r="AB25" s="3" t="s">
        <v>76</v>
      </c>
      <c r="AC25" s="4">
        <f t="shared" si="1"/>
        <v>2458.0277513487586</v>
      </c>
      <c r="AD25" s="4">
        <f t="shared" si="1"/>
        <v>2395.5506143568336</v>
      </c>
      <c r="AE25" s="4">
        <f t="shared" si="1"/>
        <v>72956.985313680838</v>
      </c>
      <c r="AF25" s="4">
        <f t="shared" si="1"/>
        <v>44581.110589915443</v>
      </c>
      <c r="AG25" s="4">
        <f t="shared" si="1"/>
        <v>7050.0349366073806</v>
      </c>
      <c r="AH25" s="4">
        <f t="shared" si="1"/>
        <v>17150.031073250429</v>
      </c>
      <c r="AJ25" s="5" t="s">
        <v>77</v>
      </c>
      <c r="AN25" s="11" t="s">
        <v>78</v>
      </c>
      <c r="AO25" s="9">
        <v>795.49197298248623</v>
      </c>
    </row>
    <row r="26" spans="1:41" ht="15.75" x14ac:dyDescent="0.2">
      <c r="A26" s="11" t="s">
        <v>78</v>
      </c>
      <c r="B26" s="10">
        <v>188.50501216541105</v>
      </c>
      <c r="C26" s="12">
        <v>0.53004069733571513</v>
      </c>
      <c r="D26" s="11" t="s">
        <v>78</v>
      </c>
      <c r="E26" s="9">
        <v>50.702077229956501</v>
      </c>
      <c r="F26" s="9">
        <v>50.474935691152879</v>
      </c>
      <c r="G26" s="9">
        <v>53.052282963838586</v>
      </c>
      <c r="H26" s="9">
        <v>54.17839540396281</v>
      </c>
      <c r="I26" s="9">
        <v>55.566915418098219</v>
      </c>
      <c r="J26" s="9">
        <v>53.589803897436902</v>
      </c>
      <c r="K26" s="9">
        <v>48.674504047443968</v>
      </c>
      <c r="L26" s="9">
        <v>45.207743940028564</v>
      </c>
      <c r="M26" s="9">
        <v>42.49459639241848</v>
      </c>
      <c r="N26" s="9">
        <v>40.641911075116433</v>
      </c>
      <c r="O26" s="9">
        <v>38.998471691434723</v>
      </c>
      <c r="P26" s="9">
        <v>37.489392574955559</v>
      </c>
      <c r="Q26" s="9">
        <v>35.600080055917658</v>
      </c>
      <c r="R26" s="9">
        <v>33.426045523095226</v>
      </c>
      <c r="S26" s="9">
        <v>31.344992391362389</v>
      </c>
      <c r="T26" s="9">
        <v>29.213671851057839</v>
      </c>
      <c r="U26" s="9">
        <v>25.297273019066768</v>
      </c>
      <c r="V26" s="9">
        <v>23.767191116760678</v>
      </c>
      <c r="W26" s="9">
        <v>22.996628835883826</v>
      </c>
      <c r="X26" s="9">
        <v>22.775059863498061</v>
      </c>
      <c r="AA26" s="10"/>
      <c r="AB26" s="3" t="s">
        <v>79</v>
      </c>
      <c r="AC26" s="4">
        <f t="shared" si="1"/>
        <v>1723.4069637138866</v>
      </c>
      <c r="AD26" s="4">
        <f t="shared" si="1"/>
        <v>1843.4715644239325</v>
      </c>
      <c r="AE26" s="4">
        <f t="shared" si="1"/>
        <v>15798.22715344521</v>
      </c>
      <c r="AF26" s="4">
        <f t="shared" si="1"/>
        <v>37927.024512854223</v>
      </c>
      <c r="AG26" s="4">
        <f t="shared" si="1"/>
        <v>11791.33701904903</v>
      </c>
      <c r="AH26" s="4">
        <f t="shared" si="1"/>
        <v>10135.388681830476</v>
      </c>
      <c r="AJ26" s="5" t="s">
        <v>80</v>
      </c>
      <c r="AN26" s="11" t="s">
        <v>81</v>
      </c>
      <c r="AO26" s="9">
        <v>14146.970079200219</v>
      </c>
    </row>
    <row r="27" spans="1:41" ht="15.75" x14ac:dyDescent="0.2">
      <c r="A27" s="11" t="s">
        <v>81</v>
      </c>
      <c r="B27" s="10">
        <v>226.02881442249711</v>
      </c>
      <c r="C27" s="12">
        <v>0.52503190941186773</v>
      </c>
      <c r="D27" s="11" t="s">
        <v>81</v>
      </c>
      <c r="E27" s="9">
        <v>629.66054060223985</v>
      </c>
      <c r="F27" s="9">
        <v>733.70197671012238</v>
      </c>
      <c r="G27" s="9">
        <v>851.49773927537387</v>
      </c>
      <c r="H27" s="9">
        <v>956.71795299038854</v>
      </c>
      <c r="I27" s="9">
        <v>1063.6926389329381</v>
      </c>
      <c r="J27" s="9">
        <v>1179.256011191791</v>
      </c>
      <c r="K27" s="9">
        <v>1238.1769795428388</v>
      </c>
      <c r="L27" s="9">
        <v>1243.7793182348826</v>
      </c>
      <c r="M27" s="9">
        <v>1183.0706120884195</v>
      </c>
      <c r="N27" s="9">
        <v>1054.5071562568407</v>
      </c>
      <c r="O27" s="9">
        <v>878.31459814102118</v>
      </c>
      <c r="P27" s="9">
        <v>688.95930655103984</v>
      </c>
      <c r="Q27" s="9">
        <v>523.25219048001122</v>
      </c>
      <c r="R27" s="9">
        <v>399.74146557120463</v>
      </c>
      <c r="S27" s="9">
        <v>330.15778855263278</v>
      </c>
      <c r="T27" s="9">
        <v>282.67539642467455</v>
      </c>
      <c r="U27" s="9">
        <v>246.48787270914227</v>
      </c>
      <c r="V27" s="9">
        <v>234.13327048243343</v>
      </c>
      <c r="W27" s="9">
        <v>227.64740070912987</v>
      </c>
      <c r="X27" s="9">
        <v>201.53986375309427</v>
      </c>
      <c r="AA27" s="10"/>
      <c r="AB27" s="3" t="s">
        <v>82</v>
      </c>
      <c r="AC27" s="4">
        <f t="shared" si="1"/>
        <v>795.49197298248623</v>
      </c>
      <c r="AD27" s="4">
        <f t="shared" si="1"/>
        <v>1361.5004107116374</v>
      </c>
      <c r="AE27" s="4">
        <f t="shared" si="1"/>
        <v>2293.7151972108686</v>
      </c>
      <c r="AF27" s="4">
        <f t="shared" si="1"/>
        <v>34678.096920358388</v>
      </c>
      <c r="AG27" s="4">
        <f t="shared" si="1"/>
        <v>20928.379356386122</v>
      </c>
      <c r="AH27" s="4">
        <f t="shared" si="1"/>
        <v>4692.6684625679627</v>
      </c>
      <c r="AJ27" s="5" t="s">
        <v>83</v>
      </c>
      <c r="AN27" s="11" t="s">
        <v>84</v>
      </c>
      <c r="AO27" s="9">
        <v>10006.679885988766</v>
      </c>
    </row>
    <row r="28" spans="1:41" ht="15.75" x14ac:dyDescent="0.2">
      <c r="A28" s="11" t="s">
        <v>84</v>
      </c>
      <c r="B28" s="10">
        <v>272.3633252482706</v>
      </c>
      <c r="C28" s="12">
        <v>0.46261193393878114</v>
      </c>
      <c r="D28" s="11" t="s">
        <v>84</v>
      </c>
      <c r="E28" s="9">
        <v>862.40464473317786</v>
      </c>
      <c r="F28" s="9">
        <v>866.07445772593064</v>
      </c>
      <c r="G28" s="9">
        <v>879.46346217524342</v>
      </c>
      <c r="H28" s="9">
        <v>887.99049928777663</v>
      </c>
      <c r="I28" s="9">
        <v>900.81813825712572</v>
      </c>
      <c r="J28" s="9">
        <v>844.9527320682763</v>
      </c>
      <c r="K28" s="9">
        <v>729.95093329836914</v>
      </c>
      <c r="L28" s="9">
        <v>638.68020245218179</v>
      </c>
      <c r="M28" s="9">
        <v>561.8951175672521</v>
      </c>
      <c r="N28" s="9">
        <v>487.5204899733057</v>
      </c>
      <c r="O28" s="9">
        <v>421.1249861915681</v>
      </c>
      <c r="P28" s="9">
        <v>360.89114611967869</v>
      </c>
      <c r="Q28" s="9">
        <v>308.79112092912811</v>
      </c>
      <c r="R28" s="9">
        <v>265.9367803035604</v>
      </c>
      <c r="S28" s="9">
        <v>234.93873337199818</v>
      </c>
      <c r="T28" s="9">
        <v>208.87051037528056</v>
      </c>
      <c r="U28" s="9">
        <v>142.30466411587867</v>
      </c>
      <c r="V28" s="9">
        <v>136.90587037815712</v>
      </c>
      <c r="W28" s="9">
        <v>135.61106272860388</v>
      </c>
      <c r="X28" s="9">
        <v>131.55433393627271</v>
      </c>
      <c r="AA28" s="10"/>
      <c r="AB28" s="3" t="s">
        <v>85</v>
      </c>
      <c r="AC28" s="4">
        <f t="shared" ref="AC28:AH34" si="2">GETPIVOTDATA("MWH",$AN$4,"state",AC$1,"loadShape","D2"&amp;AC$1&amp;$AJ28)</f>
        <v>14146.970079200219</v>
      </c>
      <c r="AD28" s="4">
        <f t="shared" si="2"/>
        <v>32138.823562994101</v>
      </c>
      <c r="AE28" s="4">
        <f t="shared" si="2"/>
        <v>2923.6442412684028</v>
      </c>
      <c r="AF28" s="4">
        <f t="shared" si="2"/>
        <v>115840.99799970957</v>
      </c>
      <c r="AG28" s="4">
        <f t="shared" si="2"/>
        <v>56427.52691037269</v>
      </c>
      <c r="AH28" s="4">
        <f t="shared" si="2"/>
        <v>44597.794997618388</v>
      </c>
      <c r="AJ28" s="5" t="s">
        <v>86</v>
      </c>
      <c r="AN28" s="11" t="s">
        <v>87</v>
      </c>
      <c r="AO28" s="9">
        <v>11657.749436606107</v>
      </c>
    </row>
    <row r="29" spans="1:41" ht="15.75" x14ac:dyDescent="0.2">
      <c r="A29" s="11" t="s">
        <v>87</v>
      </c>
      <c r="B29" s="10">
        <v>324.14248169701727</v>
      </c>
      <c r="C29" s="12">
        <v>0.42741905538225261</v>
      </c>
      <c r="D29" s="11" t="s">
        <v>87</v>
      </c>
      <c r="E29" s="9">
        <v>805.10930229013752</v>
      </c>
      <c r="F29" s="9">
        <v>827.50008159341394</v>
      </c>
      <c r="G29" s="9">
        <v>859.65348163308727</v>
      </c>
      <c r="H29" s="9">
        <v>894.19773861373142</v>
      </c>
      <c r="I29" s="9">
        <v>933.96981196849174</v>
      </c>
      <c r="J29" s="9">
        <v>915.30045231298448</v>
      </c>
      <c r="K29" s="9">
        <v>835.25557538160263</v>
      </c>
      <c r="L29" s="9">
        <v>768.3375434368096</v>
      </c>
      <c r="M29" s="9">
        <v>703.74012308124088</v>
      </c>
      <c r="N29" s="9">
        <v>633.04239403395741</v>
      </c>
      <c r="O29" s="9">
        <v>559.77268682375893</v>
      </c>
      <c r="P29" s="9">
        <v>488.42510926227146</v>
      </c>
      <c r="Q29" s="9">
        <v>428.94529610831722</v>
      </c>
      <c r="R29" s="9">
        <v>378.64187138028018</v>
      </c>
      <c r="S29" s="9">
        <v>341.24021067266415</v>
      </c>
      <c r="T29" s="9">
        <v>314.80060754403155</v>
      </c>
      <c r="U29" s="9">
        <v>248.37546084844132</v>
      </c>
      <c r="V29" s="9">
        <v>243.07970260931506</v>
      </c>
      <c r="W29" s="9">
        <v>240.13397508371412</v>
      </c>
      <c r="X29" s="9">
        <v>238.22801192785792</v>
      </c>
      <c r="AA29" s="10"/>
      <c r="AB29" s="3" t="s">
        <v>88</v>
      </c>
      <c r="AC29" s="4">
        <f t="shared" si="2"/>
        <v>10006.679885988766</v>
      </c>
      <c r="AD29" s="4">
        <f t="shared" si="2"/>
        <v>8305.0547844735956</v>
      </c>
      <c r="AE29" s="4">
        <f t="shared" si="2"/>
        <v>4794.5707861640713</v>
      </c>
      <c r="AF29" s="4">
        <f t="shared" si="2"/>
        <v>100694.54358105475</v>
      </c>
      <c r="AG29" s="4">
        <f t="shared" si="2"/>
        <v>17554.797998334579</v>
      </c>
      <c r="AH29" s="4">
        <f t="shared" si="2"/>
        <v>19323.673095894672</v>
      </c>
      <c r="AJ29" s="5" t="s">
        <v>89</v>
      </c>
      <c r="AN29" s="11" t="s">
        <v>90</v>
      </c>
      <c r="AO29" s="9">
        <v>1847.6200074082344</v>
      </c>
    </row>
    <row r="30" spans="1:41" ht="15.75" x14ac:dyDescent="0.2">
      <c r="A30" s="11" t="s">
        <v>90</v>
      </c>
      <c r="B30" s="10">
        <v>423.36191921154347</v>
      </c>
      <c r="C30" s="12">
        <v>0.404339277443582</v>
      </c>
      <c r="D30" s="11" t="s">
        <v>90</v>
      </c>
      <c r="E30" s="9">
        <v>201.34306857527349</v>
      </c>
      <c r="F30" s="9">
        <v>196.57638755559017</v>
      </c>
      <c r="G30" s="9">
        <v>192.53915062475522</v>
      </c>
      <c r="H30" s="9">
        <v>189.01908655052952</v>
      </c>
      <c r="I30" s="9">
        <v>186.91596364257936</v>
      </c>
      <c r="J30" s="9">
        <v>168.70618735929918</v>
      </c>
      <c r="K30" s="9">
        <v>137.88563768515266</v>
      </c>
      <c r="L30" s="9">
        <v>113.81137771819581</v>
      </c>
      <c r="M30" s="9">
        <v>94.679811732359795</v>
      </c>
      <c r="N30" s="9">
        <v>79.008615016971746</v>
      </c>
      <c r="O30" s="9">
        <v>65.882182440156654</v>
      </c>
      <c r="P30" s="9">
        <v>54.702274539891739</v>
      </c>
      <c r="Q30" s="9">
        <v>45.230495390855729</v>
      </c>
      <c r="R30" s="9">
        <v>37.328147218149724</v>
      </c>
      <c r="S30" s="9">
        <v>30.843536841585969</v>
      </c>
      <c r="T30" s="9">
        <v>24.821133905887141</v>
      </c>
      <c r="U30" s="9">
        <v>8.4612591410337838</v>
      </c>
      <c r="V30" s="9">
        <v>7.4876115993133618</v>
      </c>
      <c r="W30" s="9">
        <v>6.4113677729956979</v>
      </c>
      <c r="X30" s="9">
        <v>5.9667120976573109</v>
      </c>
      <c r="AA30" s="10"/>
      <c r="AB30" s="3" t="s">
        <v>91</v>
      </c>
      <c r="AC30" s="4">
        <f t="shared" si="2"/>
        <v>11657.749436606107</v>
      </c>
      <c r="AD30" s="4">
        <f t="shared" si="2"/>
        <v>13730.761032771577</v>
      </c>
      <c r="AE30" s="4">
        <f t="shared" si="2"/>
        <v>4220.2113555495071</v>
      </c>
      <c r="AF30" s="4">
        <f t="shared" si="2"/>
        <v>170173.79571841934</v>
      </c>
      <c r="AG30" s="4">
        <f t="shared" si="2"/>
        <v>31285.56173895278</v>
      </c>
      <c r="AH30" s="4">
        <f t="shared" si="2"/>
        <v>23598.643667091535</v>
      </c>
      <c r="AJ30" s="5" t="s">
        <v>92</v>
      </c>
      <c r="AN30" s="11" t="s">
        <v>93</v>
      </c>
      <c r="AO30" s="9">
        <v>6087.0141946966833</v>
      </c>
    </row>
    <row r="31" spans="1:41" ht="15.75" x14ac:dyDescent="0.2">
      <c r="A31" s="11" t="s">
        <v>93</v>
      </c>
      <c r="B31" s="10">
        <v>604.98161526179831</v>
      </c>
      <c r="C31" s="12">
        <v>0.3211728602879419</v>
      </c>
      <c r="D31" s="11" t="s">
        <v>93</v>
      </c>
      <c r="E31" s="9">
        <v>281.06162380696708</v>
      </c>
      <c r="F31" s="9">
        <v>305.24627056661296</v>
      </c>
      <c r="G31" s="9">
        <v>336.99547071479077</v>
      </c>
      <c r="H31" s="9">
        <v>366.27941511706484</v>
      </c>
      <c r="I31" s="9">
        <v>400.76357284721166</v>
      </c>
      <c r="J31" s="9">
        <v>431.08660352535958</v>
      </c>
      <c r="K31" s="9">
        <v>443.47078519802818</v>
      </c>
      <c r="L31" s="9">
        <v>448.40901416031971</v>
      </c>
      <c r="M31" s="9">
        <v>440.98399424965692</v>
      </c>
      <c r="N31" s="9">
        <v>410.8936857842902</v>
      </c>
      <c r="O31" s="9">
        <v>371.99021819807854</v>
      </c>
      <c r="P31" s="9">
        <v>326.15402685048355</v>
      </c>
      <c r="Q31" s="9">
        <v>280.30915930508377</v>
      </c>
      <c r="R31" s="9">
        <v>242.88498653236977</v>
      </c>
      <c r="S31" s="9">
        <v>212.00360170146925</v>
      </c>
      <c r="T31" s="9">
        <v>187.27192635096446</v>
      </c>
      <c r="U31" s="9">
        <v>172.72725137824395</v>
      </c>
      <c r="V31" s="9">
        <v>154.75929109422074</v>
      </c>
      <c r="W31" s="9">
        <v>142.18591269489858</v>
      </c>
      <c r="X31" s="9">
        <v>131.5373846205697</v>
      </c>
      <c r="AA31" s="10"/>
      <c r="AB31" s="3" t="s">
        <v>94</v>
      </c>
      <c r="AC31" s="4">
        <f t="shared" si="2"/>
        <v>1847.6200074082344</v>
      </c>
      <c r="AD31" s="4">
        <f t="shared" si="2"/>
        <v>4078.420696998111</v>
      </c>
      <c r="AE31" s="4">
        <f t="shared" si="2"/>
        <v>17134.44230858505</v>
      </c>
      <c r="AF31" s="4">
        <f t="shared" si="2"/>
        <v>55578.747057429784</v>
      </c>
      <c r="AG31" s="4">
        <f t="shared" si="2"/>
        <v>11607.776463564445</v>
      </c>
      <c r="AH31" s="4">
        <f t="shared" si="2"/>
        <v>9894.4590704242528</v>
      </c>
      <c r="AJ31" s="5" t="s">
        <v>95</v>
      </c>
      <c r="AN31" s="11" t="s">
        <v>96</v>
      </c>
      <c r="AO31" s="9">
        <v>5566.5095114240676</v>
      </c>
    </row>
    <row r="32" spans="1:41" ht="15.75" x14ac:dyDescent="0.2">
      <c r="A32" s="11" t="s">
        <v>96</v>
      </c>
      <c r="B32" s="10">
        <v>903.31944149334515</v>
      </c>
      <c r="C32" s="12">
        <v>0.28537095680560004</v>
      </c>
      <c r="D32" s="11" t="s">
        <v>96</v>
      </c>
      <c r="E32" s="9">
        <v>251.26133032373022</v>
      </c>
      <c r="F32" s="9">
        <v>264.19613431983146</v>
      </c>
      <c r="G32" s="9">
        <v>285.06175465208509</v>
      </c>
      <c r="H32" s="9">
        <v>302.6206067293374</v>
      </c>
      <c r="I32" s="9">
        <v>303.55709953928709</v>
      </c>
      <c r="J32" s="9">
        <v>292.62879212540935</v>
      </c>
      <c r="K32" s="9">
        <v>279.64233711331428</v>
      </c>
      <c r="L32" s="9">
        <v>264.78041321783707</v>
      </c>
      <c r="M32" s="9">
        <v>256.8353383319527</v>
      </c>
      <c r="N32" s="9">
        <v>267.96428709897373</v>
      </c>
      <c r="O32" s="9">
        <v>267.75202938500212</v>
      </c>
      <c r="P32" s="9">
        <v>275.27911489278415</v>
      </c>
      <c r="Q32" s="9">
        <v>274.50560815551802</v>
      </c>
      <c r="R32" s="9">
        <v>282.07361577163664</v>
      </c>
      <c r="S32" s="9">
        <v>273.36639434512114</v>
      </c>
      <c r="T32" s="9">
        <v>264.82302367217818</v>
      </c>
      <c r="U32" s="9">
        <v>311.55421559720133</v>
      </c>
      <c r="V32" s="9">
        <v>294.87327459688862</v>
      </c>
      <c r="W32" s="9">
        <v>281.71077074216038</v>
      </c>
      <c r="X32" s="9">
        <v>272.02337081381927</v>
      </c>
      <c r="AA32" s="10"/>
      <c r="AB32" s="3" t="s">
        <v>97</v>
      </c>
      <c r="AC32" s="4">
        <f t="shared" si="2"/>
        <v>6087.0141946966833</v>
      </c>
      <c r="AD32" s="4">
        <f t="shared" si="2"/>
        <v>10509.105612468016</v>
      </c>
      <c r="AE32" s="4">
        <f t="shared" si="2"/>
        <v>46964.621045111257</v>
      </c>
      <c r="AF32" s="4">
        <f t="shared" si="2"/>
        <v>131027.71569959802</v>
      </c>
      <c r="AG32" s="4">
        <f t="shared" si="2"/>
        <v>24454.968382530773</v>
      </c>
      <c r="AH32" s="4">
        <f t="shared" si="2"/>
        <v>12671.812042349262</v>
      </c>
      <c r="AJ32" s="5" t="s">
        <v>98</v>
      </c>
      <c r="AN32" s="11" t="s">
        <v>99</v>
      </c>
      <c r="AO32" s="9">
        <v>5422.8058680839194</v>
      </c>
    </row>
    <row r="33" spans="1:41" ht="15.75" x14ac:dyDescent="0.2">
      <c r="A33" s="11" t="s">
        <v>99</v>
      </c>
      <c r="B33" s="10">
        <v>4170.8436589100857</v>
      </c>
      <c r="C33" s="12">
        <v>0.26789479826661439</v>
      </c>
      <c r="D33" s="11" t="s">
        <v>99</v>
      </c>
      <c r="E33" s="9">
        <v>506.2636558294974</v>
      </c>
      <c r="F33" s="9">
        <v>497.59021686783626</v>
      </c>
      <c r="G33" s="9">
        <v>490.59470243288337</v>
      </c>
      <c r="H33" s="9">
        <v>486.09699193958937</v>
      </c>
      <c r="I33" s="9">
        <v>484.68784705433256</v>
      </c>
      <c r="J33" s="9">
        <v>441.20324745965803</v>
      </c>
      <c r="K33" s="9">
        <v>367.7589386384854</v>
      </c>
      <c r="L33" s="9">
        <v>307.83596727323106</v>
      </c>
      <c r="M33" s="9">
        <v>264.77734024018434</v>
      </c>
      <c r="N33" s="9">
        <v>235.85015113839657</v>
      </c>
      <c r="O33" s="9">
        <v>213.23650442269187</v>
      </c>
      <c r="P33" s="9">
        <v>193.80203451830835</v>
      </c>
      <c r="Q33" s="9">
        <v>175.26952512262702</v>
      </c>
      <c r="R33" s="9">
        <v>159.96789076451762</v>
      </c>
      <c r="S33" s="9">
        <v>142.22475725687252</v>
      </c>
      <c r="T33" s="9">
        <v>122.4204518440614</v>
      </c>
      <c r="U33" s="9">
        <v>97.529313413911851</v>
      </c>
      <c r="V33" s="9">
        <v>87.133437114896253</v>
      </c>
      <c r="W33" s="9">
        <v>77.753473512489677</v>
      </c>
      <c r="X33" s="9">
        <v>70.809421239449122</v>
      </c>
      <c r="AA33" s="10"/>
      <c r="AB33" s="3" t="s">
        <v>100</v>
      </c>
      <c r="AC33" s="4">
        <f t="shared" si="2"/>
        <v>5566.5095114240676</v>
      </c>
      <c r="AD33" s="4">
        <f t="shared" si="2"/>
        <v>4268.3059028531088</v>
      </c>
      <c r="AE33" s="4">
        <f t="shared" si="2"/>
        <v>42757.567291123567</v>
      </c>
      <c r="AF33" s="4">
        <f t="shared" si="2"/>
        <v>26470.917046257156</v>
      </c>
      <c r="AG33" s="4">
        <f t="shared" si="2"/>
        <v>22775.896912017794</v>
      </c>
      <c r="AH33" s="4">
        <f t="shared" si="2"/>
        <v>16008.03455796227</v>
      </c>
      <c r="AJ33" s="5" t="s">
        <v>101</v>
      </c>
      <c r="AN33" s="8" t="s">
        <v>3</v>
      </c>
      <c r="AO33" s="9"/>
    </row>
    <row r="34" spans="1:41" ht="15.75" x14ac:dyDescent="0.2">
      <c r="A34" s="8" t="s">
        <v>3</v>
      </c>
      <c r="B34" s="14"/>
      <c r="C34" s="12" t="s">
        <v>242</v>
      </c>
      <c r="D34" s="8" t="s">
        <v>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AA34" s="10"/>
      <c r="AB34" s="3" t="s">
        <v>102</v>
      </c>
      <c r="AC34" s="4">
        <f t="shared" si="2"/>
        <v>5422.8058680839194</v>
      </c>
      <c r="AD34" s="4">
        <f t="shared" si="2"/>
        <v>9638.848547026093</v>
      </c>
      <c r="AE34" s="4">
        <f t="shared" si="2"/>
        <v>21631.28720339897</v>
      </c>
      <c r="AF34" s="4">
        <f t="shared" si="2"/>
        <v>110458.97187421525</v>
      </c>
      <c r="AG34" s="4">
        <f t="shared" si="2"/>
        <v>23581.513643125185</v>
      </c>
      <c r="AH34" s="4">
        <f t="shared" si="2"/>
        <v>29419.562689160513</v>
      </c>
      <c r="AJ34" s="5" t="s">
        <v>103</v>
      </c>
      <c r="AN34" s="11" t="s">
        <v>104</v>
      </c>
      <c r="AO34" s="9">
        <v>98746.965954858591</v>
      </c>
    </row>
    <row r="35" spans="1:41" x14ac:dyDescent="0.2">
      <c r="A35" s="11" t="s">
        <v>104</v>
      </c>
      <c r="B35" s="10">
        <v>0</v>
      </c>
      <c r="C35" s="12">
        <v>0.21939826117417935</v>
      </c>
      <c r="D35" s="11" t="s">
        <v>104</v>
      </c>
      <c r="E35" s="9">
        <v>5330.7042698490559</v>
      </c>
      <c r="F35" s="9">
        <v>5217.4413983883651</v>
      </c>
      <c r="G35" s="9">
        <v>5019.9846652341375</v>
      </c>
      <c r="H35" s="9">
        <v>5314.4740455494257</v>
      </c>
      <c r="I35" s="9">
        <v>5704.5603511235631</v>
      </c>
      <c r="J35" s="9">
        <v>5401.3352713968006</v>
      </c>
      <c r="K35" s="9">
        <v>5747.4074897930386</v>
      </c>
      <c r="L35" s="9">
        <v>6051.7014642888553</v>
      </c>
      <c r="M35" s="9">
        <v>6161.7871996271288</v>
      </c>
      <c r="N35" s="9">
        <v>6331.2173437816045</v>
      </c>
      <c r="O35" s="9">
        <v>6150.9568958745513</v>
      </c>
      <c r="P35" s="9">
        <v>6312.6661009996642</v>
      </c>
      <c r="Q35" s="9">
        <v>6275.451213839473</v>
      </c>
      <c r="R35" s="9">
        <v>6094.4446099826828</v>
      </c>
      <c r="S35" s="9">
        <v>5817.3625607902568</v>
      </c>
      <c r="T35" s="9">
        <v>3433.5266497442235</v>
      </c>
      <c r="U35" s="9">
        <v>2614.4356152064033</v>
      </c>
      <c r="V35" s="9">
        <v>2190.3099864644096</v>
      </c>
      <c r="W35" s="9">
        <v>1844.4732609662583</v>
      </c>
      <c r="X35" s="9">
        <v>1732.725561958709</v>
      </c>
      <c r="AA35" s="10"/>
      <c r="AN35" s="11" t="s">
        <v>105</v>
      </c>
      <c r="AO35" s="9">
        <v>35787.864861314541</v>
      </c>
    </row>
    <row r="36" spans="1:41" x14ac:dyDescent="0.2">
      <c r="A36" s="11" t="s">
        <v>105</v>
      </c>
      <c r="B36" s="10">
        <v>7.3802501883867571</v>
      </c>
      <c r="C36" s="12">
        <v>0.28999254077422237</v>
      </c>
      <c r="D36" s="11" t="s">
        <v>105</v>
      </c>
      <c r="E36" s="9">
        <v>4774.6407893916967</v>
      </c>
      <c r="F36" s="9">
        <v>3132.2376123647578</v>
      </c>
      <c r="G36" s="9">
        <v>3195.3376298937674</v>
      </c>
      <c r="H36" s="9">
        <v>2864.2870239916933</v>
      </c>
      <c r="I36" s="9">
        <v>3057.7248150751925</v>
      </c>
      <c r="J36" s="9">
        <v>2921.1329480321233</v>
      </c>
      <c r="K36" s="9">
        <v>2262.774695328605</v>
      </c>
      <c r="L36" s="9">
        <v>1985.8968370758994</v>
      </c>
      <c r="M36" s="9">
        <v>1931.1044501818349</v>
      </c>
      <c r="N36" s="9">
        <v>1755.9710076597787</v>
      </c>
      <c r="O36" s="9">
        <v>1417.0180837057214</v>
      </c>
      <c r="P36" s="9">
        <v>1185.5665643716436</v>
      </c>
      <c r="Q36" s="9">
        <v>997.51589631191393</v>
      </c>
      <c r="R36" s="9">
        <v>898.21679954081685</v>
      </c>
      <c r="S36" s="9">
        <v>836.00102278378552</v>
      </c>
      <c r="T36" s="9">
        <v>685.56184158964095</v>
      </c>
      <c r="U36" s="9">
        <v>531.57823956374511</v>
      </c>
      <c r="V36" s="9">
        <v>462.35221845337048</v>
      </c>
      <c r="W36" s="9">
        <v>438.10676950469724</v>
      </c>
      <c r="X36" s="9">
        <v>454.83961649386299</v>
      </c>
      <c r="AA36" s="10"/>
      <c r="AN36" s="11" t="s">
        <v>106</v>
      </c>
      <c r="AO36" s="9">
        <v>67228.206955270041</v>
      </c>
    </row>
    <row r="37" spans="1:41" x14ac:dyDescent="0.2">
      <c r="A37" s="11" t="s">
        <v>106</v>
      </c>
      <c r="B37" s="10">
        <v>19.50063984299522</v>
      </c>
      <c r="C37" s="12">
        <v>0.565120931639295</v>
      </c>
      <c r="D37" s="11" t="s">
        <v>106</v>
      </c>
      <c r="E37" s="9">
        <v>1699.6446584287069</v>
      </c>
      <c r="F37" s="9">
        <v>1968.6035787332512</v>
      </c>
      <c r="G37" s="9">
        <v>2248.2133629567106</v>
      </c>
      <c r="H37" s="9">
        <v>2594.9685246715958</v>
      </c>
      <c r="I37" s="9">
        <v>2976.9630064180037</v>
      </c>
      <c r="J37" s="9">
        <v>3044.1584286136849</v>
      </c>
      <c r="K37" s="9">
        <v>3326.1529762197742</v>
      </c>
      <c r="L37" s="9">
        <v>3507.1044079689468</v>
      </c>
      <c r="M37" s="9">
        <v>3627.8566170277695</v>
      </c>
      <c r="N37" s="9">
        <v>3896.7367271608332</v>
      </c>
      <c r="O37" s="9">
        <v>4078.5510737218874</v>
      </c>
      <c r="P37" s="9">
        <v>4205.2259277628373</v>
      </c>
      <c r="Q37" s="9">
        <v>4249.4952557043052</v>
      </c>
      <c r="R37" s="9">
        <v>4037.7151393483218</v>
      </c>
      <c r="S37" s="9">
        <v>3932.9383476960988</v>
      </c>
      <c r="T37" s="9">
        <v>3660.8852767591175</v>
      </c>
      <c r="U37" s="9">
        <v>4396.1071754613977</v>
      </c>
      <c r="V37" s="9">
        <v>3729.9931297590542</v>
      </c>
      <c r="W37" s="9">
        <v>3222.4048383018949</v>
      </c>
      <c r="X37" s="9">
        <v>2824.4885025558419</v>
      </c>
      <c r="AA37" s="10"/>
      <c r="AN37" s="11" t="s">
        <v>107</v>
      </c>
      <c r="AO37" s="9">
        <v>47387.041317426731</v>
      </c>
    </row>
    <row r="38" spans="1:41" x14ac:dyDescent="0.2">
      <c r="A38" s="11" t="s">
        <v>107</v>
      </c>
      <c r="B38" s="10">
        <v>26.089410690806968</v>
      </c>
      <c r="C38" s="12">
        <v>0.13968077091741257</v>
      </c>
      <c r="D38" s="11" t="s">
        <v>107</v>
      </c>
      <c r="E38" s="9">
        <v>2676.6126953721332</v>
      </c>
      <c r="F38" s="9">
        <v>2367.0626444653117</v>
      </c>
      <c r="G38" s="9">
        <v>2458.0100640360306</v>
      </c>
      <c r="H38" s="9">
        <v>2775.5953430566306</v>
      </c>
      <c r="I38" s="9">
        <v>2827.6414083120526</v>
      </c>
      <c r="J38" s="9">
        <v>3123.6534576333052</v>
      </c>
      <c r="K38" s="9">
        <v>3510.3629807879092</v>
      </c>
      <c r="L38" s="9">
        <v>3611.9337554358476</v>
      </c>
      <c r="M38" s="9">
        <v>3555.8522262928827</v>
      </c>
      <c r="N38" s="9">
        <v>3410.8512002082703</v>
      </c>
      <c r="O38" s="9">
        <v>3076.9919087279145</v>
      </c>
      <c r="P38" s="9">
        <v>2783.8881793669439</v>
      </c>
      <c r="Q38" s="9">
        <v>2389.789065507231</v>
      </c>
      <c r="R38" s="9">
        <v>2067.3654333468362</v>
      </c>
      <c r="S38" s="9">
        <v>1857.2503640536581</v>
      </c>
      <c r="T38" s="9">
        <v>1624.8585044298295</v>
      </c>
      <c r="U38" s="9">
        <v>1392.9816051792191</v>
      </c>
      <c r="V38" s="9">
        <v>769.06761579423812</v>
      </c>
      <c r="W38" s="9">
        <v>533.46006754107248</v>
      </c>
      <c r="X38" s="9">
        <v>573.81279787941776</v>
      </c>
      <c r="AA38" s="10"/>
      <c r="AN38" s="11" t="s">
        <v>108</v>
      </c>
      <c r="AO38" s="9">
        <v>24006.900403444983</v>
      </c>
    </row>
    <row r="39" spans="1:41" x14ac:dyDescent="0.2">
      <c r="A39" s="11" t="s">
        <v>108</v>
      </c>
      <c r="B39" s="10">
        <v>37.371467687149497</v>
      </c>
      <c r="C39" s="12">
        <v>0.31120202238480499</v>
      </c>
      <c r="D39" s="11" t="s">
        <v>108</v>
      </c>
      <c r="E39" s="9">
        <v>1576.6947693571587</v>
      </c>
      <c r="F39" s="9">
        <v>1674.6282274735984</v>
      </c>
      <c r="G39" s="9">
        <v>1742.10530994337</v>
      </c>
      <c r="H39" s="9">
        <v>1807.3965536815651</v>
      </c>
      <c r="I39" s="9">
        <v>1872.0421011915384</v>
      </c>
      <c r="J39" s="9">
        <v>1850.3412530120665</v>
      </c>
      <c r="K39" s="9">
        <v>1752.0858718137972</v>
      </c>
      <c r="L39" s="9">
        <v>1631.265497865593</v>
      </c>
      <c r="M39" s="9">
        <v>1494.1342593800382</v>
      </c>
      <c r="N39" s="9">
        <v>1342.8187185776819</v>
      </c>
      <c r="O39" s="9">
        <v>1156.8123829862959</v>
      </c>
      <c r="P39" s="9">
        <v>1016.8673767936248</v>
      </c>
      <c r="Q39" s="9">
        <v>876.6243334837967</v>
      </c>
      <c r="R39" s="9">
        <v>789.0778234412569</v>
      </c>
      <c r="S39" s="9">
        <v>757.48607706008863</v>
      </c>
      <c r="T39" s="9">
        <v>722.64543029505023</v>
      </c>
      <c r="U39" s="9">
        <v>641.3757522196363</v>
      </c>
      <c r="V39" s="9">
        <v>450.32294500715972</v>
      </c>
      <c r="W39" s="9">
        <v>391.14665832609865</v>
      </c>
      <c r="X39" s="9">
        <v>461.02906153556648</v>
      </c>
      <c r="AA39" s="10"/>
      <c r="AN39" s="11" t="s">
        <v>109</v>
      </c>
      <c r="AO39" s="9">
        <v>38616.675377570355</v>
      </c>
    </row>
    <row r="40" spans="1:41" x14ac:dyDescent="0.2">
      <c r="A40" s="11" t="s">
        <v>109</v>
      </c>
      <c r="B40" s="10">
        <v>47.701710710471602</v>
      </c>
      <c r="C40" s="12">
        <v>0.23243778015915323</v>
      </c>
      <c r="D40" s="11" t="s">
        <v>109</v>
      </c>
      <c r="E40" s="9">
        <v>2657.737445895255</v>
      </c>
      <c r="F40" s="9">
        <v>2731.286704440538</v>
      </c>
      <c r="G40" s="9">
        <v>2811.3719302834752</v>
      </c>
      <c r="H40" s="9">
        <v>2920.0707626020694</v>
      </c>
      <c r="I40" s="9">
        <v>3098.8226852453281</v>
      </c>
      <c r="J40" s="9">
        <v>2912.1132382603637</v>
      </c>
      <c r="K40" s="9">
        <v>2561.4063524313233</v>
      </c>
      <c r="L40" s="9">
        <v>2244.5199723908581</v>
      </c>
      <c r="M40" s="9">
        <v>1984.7805142762745</v>
      </c>
      <c r="N40" s="9">
        <v>1768.5997453388613</v>
      </c>
      <c r="O40" s="9">
        <v>1566.8855451590887</v>
      </c>
      <c r="P40" s="9">
        <v>1441.036275115664</v>
      </c>
      <c r="Q40" s="9">
        <v>1569.801104615924</v>
      </c>
      <c r="R40" s="9">
        <v>1469.3580610531496</v>
      </c>
      <c r="S40" s="9">
        <v>1431.59849535282</v>
      </c>
      <c r="T40" s="9">
        <v>1385.8851713256988</v>
      </c>
      <c r="U40" s="9">
        <v>1158.4607360979778</v>
      </c>
      <c r="V40" s="9">
        <v>1048.3865531029903</v>
      </c>
      <c r="W40" s="9">
        <v>889.16845881971574</v>
      </c>
      <c r="X40" s="9">
        <v>965.3856257629792</v>
      </c>
      <c r="AA40" s="10"/>
      <c r="AN40" s="11" t="s">
        <v>110</v>
      </c>
      <c r="AO40" s="9">
        <v>18357.260884805895</v>
      </c>
    </row>
    <row r="41" spans="1:41" x14ac:dyDescent="0.2">
      <c r="A41" s="11" t="s">
        <v>110</v>
      </c>
      <c r="B41" s="10">
        <v>56.112105275307329</v>
      </c>
      <c r="C41" s="12">
        <v>0.48389171778076262</v>
      </c>
      <c r="D41" s="11" t="s">
        <v>110</v>
      </c>
      <c r="E41" s="9">
        <v>1052.5322944226793</v>
      </c>
      <c r="F41" s="9">
        <v>1142.5555986204999</v>
      </c>
      <c r="G41" s="9">
        <v>1214.1349830334582</v>
      </c>
      <c r="H41" s="9">
        <v>1278.9047548758649</v>
      </c>
      <c r="I41" s="9">
        <v>1259.9685395797601</v>
      </c>
      <c r="J41" s="9">
        <v>1232.2757908080812</v>
      </c>
      <c r="K41" s="9">
        <v>1162.3746126242543</v>
      </c>
      <c r="L41" s="9">
        <v>1053.9794337575208</v>
      </c>
      <c r="M41" s="9">
        <v>952.72610451641447</v>
      </c>
      <c r="N41" s="9">
        <v>869.35171024666852</v>
      </c>
      <c r="O41" s="9">
        <v>731.08850411712126</v>
      </c>
      <c r="P41" s="9">
        <v>645.46514150150665</v>
      </c>
      <c r="Q41" s="9">
        <v>561.08066532779173</v>
      </c>
      <c r="R41" s="9">
        <v>914.28160357243246</v>
      </c>
      <c r="S41" s="9">
        <v>871.14091668515152</v>
      </c>
      <c r="T41" s="9">
        <v>816.88980782195813</v>
      </c>
      <c r="U41" s="9">
        <v>726.04384716804702</v>
      </c>
      <c r="V41" s="9">
        <v>672.80525736442178</v>
      </c>
      <c r="W41" s="9">
        <v>617.76674375834841</v>
      </c>
      <c r="X41" s="9">
        <v>581.89457500391757</v>
      </c>
      <c r="AA41" s="10"/>
      <c r="AN41" s="11" t="s">
        <v>111</v>
      </c>
      <c r="AO41" s="9">
        <v>8773.465660596321</v>
      </c>
    </row>
    <row r="42" spans="1:41" x14ac:dyDescent="0.2">
      <c r="A42" s="11" t="s">
        <v>111</v>
      </c>
      <c r="B42" s="10">
        <v>68.947028411742281</v>
      </c>
      <c r="C42" s="12">
        <v>0.4469026125064991</v>
      </c>
      <c r="D42" s="11" t="s">
        <v>111</v>
      </c>
      <c r="E42" s="9">
        <v>342.44514237424113</v>
      </c>
      <c r="F42" s="9">
        <v>385.81100505537472</v>
      </c>
      <c r="G42" s="9">
        <v>426.57196855610056</v>
      </c>
      <c r="H42" s="9">
        <v>470.92789932443378</v>
      </c>
      <c r="I42" s="9">
        <v>516.04974007239696</v>
      </c>
      <c r="J42" s="9">
        <v>544.20625085548556</v>
      </c>
      <c r="K42" s="9">
        <v>547.28628687464857</v>
      </c>
      <c r="L42" s="9">
        <v>545.70948656396592</v>
      </c>
      <c r="M42" s="9">
        <v>535.29867258923696</v>
      </c>
      <c r="N42" s="9">
        <v>517.5851875041036</v>
      </c>
      <c r="O42" s="9">
        <v>492.93127152262343</v>
      </c>
      <c r="P42" s="9">
        <v>464.03590087475203</v>
      </c>
      <c r="Q42" s="9">
        <v>434.99235860232534</v>
      </c>
      <c r="R42" s="9">
        <v>409.11822858868061</v>
      </c>
      <c r="S42" s="9">
        <v>403.30236728172497</v>
      </c>
      <c r="T42" s="9">
        <v>380.81558601977582</v>
      </c>
      <c r="U42" s="9">
        <v>352.38268492243952</v>
      </c>
      <c r="V42" s="9">
        <v>341.35944157498892</v>
      </c>
      <c r="W42" s="9">
        <v>331.16459814104866</v>
      </c>
      <c r="X42" s="9">
        <v>331.47158329797395</v>
      </c>
      <c r="AA42" s="10"/>
      <c r="AN42" s="11" t="s">
        <v>112</v>
      </c>
      <c r="AO42" s="9">
        <v>12368.541558756344</v>
      </c>
    </row>
    <row r="43" spans="1:41" x14ac:dyDescent="0.2">
      <c r="A43" s="11" t="s">
        <v>112</v>
      </c>
      <c r="B43" s="10">
        <v>78.50042090263652</v>
      </c>
      <c r="C43" s="12">
        <v>0.41718732594882069</v>
      </c>
      <c r="D43" s="11" t="s">
        <v>112</v>
      </c>
      <c r="E43" s="9">
        <v>632.90294443013795</v>
      </c>
      <c r="F43" s="9">
        <v>654.76054173651414</v>
      </c>
      <c r="G43" s="9">
        <v>667.96122925275722</v>
      </c>
      <c r="H43" s="9">
        <v>681.07423210200068</v>
      </c>
      <c r="I43" s="9">
        <v>695.49681594589345</v>
      </c>
      <c r="J43" s="9">
        <v>672.47542869426911</v>
      </c>
      <c r="K43" s="9">
        <v>715.97229085941035</v>
      </c>
      <c r="L43" s="9">
        <v>681.29901979772455</v>
      </c>
      <c r="M43" s="9">
        <v>650.1352496357141</v>
      </c>
      <c r="N43" s="9">
        <v>621.55315779310843</v>
      </c>
      <c r="O43" s="9">
        <v>596.14556176616247</v>
      </c>
      <c r="P43" s="9">
        <v>592.72532028932665</v>
      </c>
      <c r="Q43" s="9">
        <v>576.75969626720587</v>
      </c>
      <c r="R43" s="9">
        <v>565.93612460610655</v>
      </c>
      <c r="S43" s="9">
        <v>566.45359569502079</v>
      </c>
      <c r="T43" s="9">
        <v>568.4779589125518</v>
      </c>
      <c r="U43" s="9">
        <v>550.94585006634497</v>
      </c>
      <c r="V43" s="9">
        <v>550.37617697225107</v>
      </c>
      <c r="W43" s="9">
        <v>553.14849352920714</v>
      </c>
      <c r="X43" s="9">
        <v>573.94187040463657</v>
      </c>
      <c r="AA43" s="10"/>
      <c r="AN43" s="11" t="s">
        <v>113</v>
      </c>
      <c r="AO43" s="9">
        <v>14245.648301334228</v>
      </c>
    </row>
    <row r="44" spans="1:41" x14ac:dyDescent="0.2">
      <c r="A44" s="11" t="s">
        <v>113</v>
      </c>
      <c r="B44" s="10">
        <v>86.968415066474918</v>
      </c>
      <c r="C44" s="12">
        <v>0.36970015603239059</v>
      </c>
      <c r="D44" s="11" t="s">
        <v>113</v>
      </c>
      <c r="E44" s="9">
        <v>1257.0990883475711</v>
      </c>
      <c r="F44" s="9">
        <v>1269.4582209310668</v>
      </c>
      <c r="G44" s="9">
        <v>1277.7788830481334</v>
      </c>
      <c r="H44" s="9">
        <v>1285.6797518096228</v>
      </c>
      <c r="I44" s="9">
        <v>1292.6486693576221</v>
      </c>
      <c r="J44" s="9">
        <v>1193.7576626055975</v>
      </c>
      <c r="K44" s="9">
        <v>1011.3147210849816</v>
      </c>
      <c r="L44" s="9">
        <v>864.05654246818528</v>
      </c>
      <c r="M44" s="9">
        <v>740.92503617368357</v>
      </c>
      <c r="N44" s="9">
        <v>640.39547630317986</v>
      </c>
      <c r="O44" s="9">
        <v>550.91895739926849</v>
      </c>
      <c r="P44" s="9">
        <v>477.37644053586956</v>
      </c>
      <c r="Q44" s="9">
        <v>431.82187587172831</v>
      </c>
      <c r="R44" s="9">
        <v>386.84705216002578</v>
      </c>
      <c r="S44" s="9">
        <v>354.06143793152017</v>
      </c>
      <c r="T44" s="9">
        <v>318.110887369929</v>
      </c>
      <c r="U44" s="9">
        <v>225.53278093860692</v>
      </c>
      <c r="V44" s="9">
        <v>221.76373263709456</v>
      </c>
      <c r="W44" s="9">
        <v>216.89379300180286</v>
      </c>
      <c r="X44" s="9">
        <v>229.20729135873739</v>
      </c>
      <c r="AA44" s="10"/>
      <c r="AN44" s="11" t="s">
        <v>114</v>
      </c>
      <c r="AO44" s="9">
        <v>7668.6914951134231</v>
      </c>
    </row>
    <row r="45" spans="1:41" x14ac:dyDescent="0.2">
      <c r="A45" s="11" t="s">
        <v>114</v>
      </c>
      <c r="B45" s="10">
        <v>97.716109202013968</v>
      </c>
      <c r="C45" s="12">
        <v>0.47229711657581613</v>
      </c>
      <c r="D45" s="11" t="s">
        <v>114</v>
      </c>
      <c r="E45" s="9">
        <v>428.3694939326856</v>
      </c>
      <c r="F45" s="9">
        <v>466.82542177973295</v>
      </c>
      <c r="G45" s="9">
        <v>502.99185187489468</v>
      </c>
      <c r="H45" s="9">
        <v>535.10550768983762</v>
      </c>
      <c r="I45" s="9">
        <v>566.78987378903594</v>
      </c>
      <c r="J45" s="9">
        <v>595.72592291026808</v>
      </c>
      <c r="K45" s="9">
        <v>598.09050607996107</v>
      </c>
      <c r="L45" s="9">
        <v>583.2808435571302</v>
      </c>
      <c r="M45" s="9">
        <v>545.25565471740924</v>
      </c>
      <c r="N45" s="9">
        <v>487.53954295884682</v>
      </c>
      <c r="O45" s="9">
        <v>415.12357564886463</v>
      </c>
      <c r="P45" s="9">
        <v>340.66029686071425</v>
      </c>
      <c r="Q45" s="9">
        <v>276.81156137123025</v>
      </c>
      <c r="R45" s="9">
        <v>229.73743499677011</v>
      </c>
      <c r="S45" s="9">
        <v>204.4124696386969</v>
      </c>
      <c r="T45" s="9">
        <v>189.46358485394947</v>
      </c>
      <c r="U45" s="9">
        <v>173.86087348457121</v>
      </c>
      <c r="V45" s="9">
        <v>174.03977008261626</v>
      </c>
      <c r="W45" s="9">
        <v>173.33818295816693</v>
      </c>
      <c r="X45" s="9">
        <v>181.26912592804089</v>
      </c>
      <c r="AA45" s="10"/>
      <c r="AN45" s="11" t="s">
        <v>115</v>
      </c>
      <c r="AO45" s="9">
        <v>15195.009978395559</v>
      </c>
    </row>
    <row r="46" spans="1:41" x14ac:dyDescent="0.2">
      <c r="A46" s="11" t="s">
        <v>115</v>
      </c>
      <c r="B46" s="10">
        <v>106.27142132109579</v>
      </c>
      <c r="C46" s="12">
        <v>0.36211884003772898</v>
      </c>
      <c r="D46" s="11" t="s">
        <v>115</v>
      </c>
      <c r="E46" s="9">
        <v>714.65601996835539</v>
      </c>
      <c r="F46" s="9">
        <v>804.95548016713644</v>
      </c>
      <c r="G46" s="9">
        <v>903.15135068553639</v>
      </c>
      <c r="H46" s="9">
        <v>999.63958937506254</v>
      </c>
      <c r="I46" s="9">
        <v>1102.1262359347068</v>
      </c>
      <c r="J46" s="9">
        <v>1200.1803781679187</v>
      </c>
      <c r="K46" s="9">
        <v>1238.1334406111193</v>
      </c>
      <c r="L46" s="9">
        <v>1236.7590103081814</v>
      </c>
      <c r="M46" s="9">
        <v>1178.6296483789906</v>
      </c>
      <c r="N46" s="9">
        <v>1065.0783938509758</v>
      </c>
      <c r="O46" s="9">
        <v>910.12546027710664</v>
      </c>
      <c r="P46" s="9">
        <v>743.62105263896751</v>
      </c>
      <c r="Q46" s="9">
        <v>595.17392520329963</v>
      </c>
      <c r="R46" s="9">
        <v>481.17697946389325</v>
      </c>
      <c r="S46" s="9">
        <v>409.90249657826683</v>
      </c>
      <c r="T46" s="9">
        <v>363.42752780949348</v>
      </c>
      <c r="U46" s="9">
        <v>314.29916440850752</v>
      </c>
      <c r="V46" s="9">
        <v>310.53389952602578</v>
      </c>
      <c r="W46" s="9">
        <v>310.11271984105952</v>
      </c>
      <c r="X46" s="9">
        <v>313.32720520095745</v>
      </c>
      <c r="AA46" s="10"/>
      <c r="AN46" s="11" t="s">
        <v>116</v>
      </c>
      <c r="AO46" s="9">
        <v>13925.873508203482</v>
      </c>
    </row>
    <row r="47" spans="1:41" x14ac:dyDescent="0.2">
      <c r="A47" s="11" t="s">
        <v>116</v>
      </c>
      <c r="B47" s="10">
        <v>116.89892784926622</v>
      </c>
      <c r="C47" s="12">
        <v>0.44377180509943315</v>
      </c>
      <c r="D47" s="11" t="s">
        <v>116</v>
      </c>
      <c r="E47" s="9">
        <v>533.65165995744917</v>
      </c>
      <c r="F47" s="9">
        <v>617.32171608359556</v>
      </c>
      <c r="G47" s="9">
        <v>717.32436988226925</v>
      </c>
      <c r="H47" s="9">
        <v>808.65420046720044</v>
      </c>
      <c r="I47" s="9">
        <v>899.1539529702975</v>
      </c>
      <c r="J47" s="9">
        <v>993.75213268971277</v>
      </c>
      <c r="K47" s="9">
        <v>1050.9830221194059</v>
      </c>
      <c r="L47" s="9">
        <v>1071.1015276054707</v>
      </c>
      <c r="M47" s="9">
        <v>1038.5790500031362</v>
      </c>
      <c r="N47" s="9">
        <v>948.10291820316104</v>
      </c>
      <c r="O47" s="9">
        <v>815.93198172556981</v>
      </c>
      <c r="P47" s="9">
        <v>688.05778520993488</v>
      </c>
      <c r="Q47" s="9">
        <v>581.64967582213978</v>
      </c>
      <c r="R47" s="9">
        <v>508.60582792846054</v>
      </c>
      <c r="S47" s="9">
        <v>467.60358626441922</v>
      </c>
      <c r="T47" s="9">
        <v>445.20429688049649</v>
      </c>
      <c r="U47" s="9">
        <v>426.42466904860333</v>
      </c>
      <c r="V47" s="9">
        <v>428.33290727970302</v>
      </c>
      <c r="W47" s="9">
        <v>436.32058703124693</v>
      </c>
      <c r="X47" s="9">
        <v>449.11764103121118</v>
      </c>
      <c r="AA47" s="10"/>
      <c r="AN47" s="11" t="s">
        <v>117</v>
      </c>
      <c r="AO47" s="9">
        <v>7159.7176307717618</v>
      </c>
    </row>
    <row r="48" spans="1:41" x14ac:dyDescent="0.2">
      <c r="A48" s="11" t="s">
        <v>117</v>
      </c>
      <c r="B48" s="10">
        <v>128.47598034319813</v>
      </c>
      <c r="C48" s="12">
        <v>0.48214071312721396</v>
      </c>
      <c r="D48" s="11" t="s">
        <v>117</v>
      </c>
      <c r="E48" s="9">
        <v>110.99427760207197</v>
      </c>
      <c r="F48" s="9">
        <v>170.29423935986051</v>
      </c>
      <c r="G48" s="9">
        <v>207.68690049582807</v>
      </c>
      <c r="H48" s="9">
        <v>247.00622924867116</v>
      </c>
      <c r="I48" s="9">
        <v>289.33750314646755</v>
      </c>
      <c r="J48" s="9">
        <v>331.99589665150438</v>
      </c>
      <c r="K48" s="9">
        <v>369.16290173866918</v>
      </c>
      <c r="L48" s="9">
        <v>402.03857863092259</v>
      </c>
      <c r="M48" s="9">
        <v>425.84078943826336</v>
      </c>
      <c r="N48" s="9">
        <v>439.21330370187439</v>
      </c>
      <c r="O48" s="9">
        <v>440.81571735914667</v>
      </c>
      <c r="P48" s="9">
        <v>433.69454652904932</v>
      </c>
      <c r="Q48" s="9">
        <v>426.53026931272672</v>
      </c>
      <c r="R48" s="9">
        <v>417.42577193131194</v>
      </c>
      <c r="S48" s="9">
        <v>413.99621990573849</v>
      </c>
      <c r="T48" s="9">
        <v>408.31001021453613</v>
      </c>
      <c r="U48" s="9">
        <v>407.46725386094835</v>
      </c>
      <c r="V48" s="9">
        <v>407.17125922537468</v>
      </c>
      <c r="W48" s="9">
        <v>407.5591713795302</v>
      </c>
      <c r="X48" s="9">
        <v>403.17679103926685</v>
      </c>
      <c r="AA48" s="10"/>
      <c r="AN48" s="11" t="s">
        <v>118</v>
      </c>
      <c r="AO48" s="9">
        <v>4995.8129410302208</v>
      </c>
    </row>
    <row r="49" spans="1:41" x14ac:dyDescent="0.2">
      <c r="A49" s="11" t="s">
        <v>118</v>
      </c>
      <c r="B49" s="10">
        <v>137.75467980757264</v>
      </c>
      <c r="C49" s="12">
        <v>0.51523935378452346</v>
      </c>
      <c r="D49" s="11" t="s">
        <v>118</v>
      </c>
      <c r="E49" s="9">
        <v>156.58120762500738</v>
      </c>
      <c r="F49" s="9">
        <v>193.94095236187093</v>
      </c>
      <c r="G49" s="9">
        <v>216.85867108358863</v>
      </c>
      <c r="H49" s="9">
        <v>234.52962998655588</v>
      </c>
      <c r="I49" s="9">
        <v>256.22995553070905</v>
      </c>
      <c r="J49" s="9">
        <v>273.32321531533626</v>
      </c>
      <c r="K49" s="9">
        <v>282.84027869902866</v>
      </c>
      <c r="L49" s="9">
        <v>291.0741046256544</v>
      </c>
      <c r="M49" s="9">
        <v>295.2160300053485</v>
      </c>
      <c r="N49" s="9">
        <v>295.06579185517143</v>
      </c>
      <c r="O49" s="9">
        <v>292.10592953432717</v>
      </c>
      <c r="P49" s="9">
        <v>285.85288919371476</v>
      </c>
      <c r="Q49" s="9">
        <v>280.08543275399603</v>
      </c>
      <c r="R49" s="9">
        <v>255.59551199327367</v>
      </c>
      <c r="S49" s="9">
        <v>239.62315659691129</v>
      </c>
      <c r="T49" s="9">
        <v>229.97561554690768</v>
      </c>
      <c r="U49" s="9">
        <v>234.78130863802912</v>
      </c>
      <c r="V49" s="9">
        <v>229.48634651529417</v>
      </c>
      <c r="W49" s="9">
        <v>226.43746307263021</v>
      </c>
      <c r="X49" s="9">
        <v>226.20945009686514</v>
      </c>
      <c r="AA49" s="10"/>
      <c r="AN49" s="11" t="s">
        <v>119</v>
      </c>
      <c r="AO49" s="9">
        <v>5054.7198433499743</v>
      </c>
    </row>
    <row r="50" spans="1:41" x14ac:dyDescent="0.2">
      <c r="A50" s="11" t="s">
        <v>119</v>
      </c>
      <c r="B50" s="10">
        <v>149.10479435743676</v>
      </c>
      <c r="C50" s="12">
        <v>0.51529337015141841</v>
      </c>
      <c r="D50" s="11" t="s">
        <v>119</v>
      </c>
      <c r="E50" s="9">
        <v>175.32601152120054</v>
      </c>
      <c r="F50" s="9">
        <v>195.55580735949871</v>
      </c>
      <c r="G50" s="9">
        <v>220.80908517436998</v>
      </c>
      <c r="H50" s="9">
        <v>252.30888787042804</v>
      </c>
      <c r="I50" s="9">
        <v>289.80362030162627</v>
      </c>
      <c r="J50" s="9">
        <v>319.43865667355652</v>
      </c>
      <c r="K50" s="9">
        <v>340.48834920780854</v>
      </c>
      <c r="L50" s="9">
        <v>354.94582740524612</v>
      </c>
      <c r="M50" s="9">
        <v>355.62577317519919</v>
      </c>
      <c r="N50" s="9">
        <v>339.63621498133557</v>
      </c>
      <c r="O50" s="9">
        <v>307.00632920052789</v>
      </c>
      <c r="P50" s="9">
        <v>279.60050288404238</v>
      </c>
      <c r="Q50" s="9">
        <v>254.33026474605168</v>
      </c>
      <c r="R50" s="9">
        <v>231.03239310195778</v>
      </c>
      <c r="S50" s="9">
        <v>213.99608672343834</v>
      </c>
      <c r="T50" s="9">
        <v>200.00596900197894</v>
      </c>
      <c r="U50" s="9">
        <v>184.04676844821708</v>
      </c>
      <c r="V50" s="9">
        <v>179.17841442651101</v>
      </c>
      <c r="W50" s="9">
        <v>177.25048882375302</v>
      </c>
      <c r="X50" s="9">
        <v>184.33439232322567</v>
      </c>
      <c r="AA50" s="10"/>
      <c r="AN50" s="11" t="s">
        <v>120</v>
      </c>
      <c r="AO50" s="9">
        <v>9360.234082466719</v>
      </c>
    </row>
    <row r="51" spans="1:41" x14ac:dyDescent="0.2">
      <c r="A51" s="11" t="s">
        <v>120</v>
      </c>
      <c r="B51" s="10">
        <v>155.36541980583641</v>
      </c>
      <c r="C51" s="12">
        <v>0.46434622912211682</v>
      </c>
      <c r="D51" s="11" t="s">
        <v>120</v>
      </c>
      <c r="E51" s="9">
        <v>298.34609030854136</v>
      </c>
      <c r="F51" s="9">
        <v>359.37663102633405</v>
      </c>
      <c r="G51" s="9">
        <v>409.89344328248558</v>
      </c>
      <c r="H51" s="9">
        <v>456.65730277073732</v>
      </c>
      <c r="I51" s="9">
        <v>501.38157192856323</v>
      </c>
      <c r="J51" s="9">
        <v>532.49278754690022</v>
      </c>
      <c r="K51" s="9">
        <v>547.79005047142891</v>
      </c>
      <c r="L51" s="9">
        <v>570.30019769417913</v>
      </c>
      <c r="M51" s="9">
        <v>584.51125976425351</v>
      </c>
      <c r="N51" s="9">
        <v>587.92413416448278</v>
      </c>
      <c r="O51" s="9">
        <v>579.62352505459273</v>
      </c>
      <c r="P51" s="9">
        <v>565.67463105319837</v>
      </c>
      <c r="Q51" s="9">
        <v>461.33979075940505</v>
      </c>
      <c r="R51" s="9">
        <v>436.8899496266726</v>
      </c>
      <c r="S51" s="9">
        <v>416.13425189405251</v>
      </c>
      <c r="T51" s="9">
        <v>400.0557374164249</v>
      </c>
      <c r="U51" s="9">
        <v>443.91812377071005</v>
      </c>
      <c r="V51" s="9">
        <v>432.31749129715502</v>
      </c>
      <c r="W51" s="9">
        <v>423.72924985533712</v>
      </c>
      <c r="X51" s="9">
        <v>351.87786278126504</v>
      </c>
      <c r="AA51" s="10"/>
      <c r="AN51" s="11" t="s">
        <v>121</v>
      </c>
      <c r="AO51" s="9">
        <v>2395.5506143568336</v>
      </c>
    </row>
    <row r="52" spans="1:41" x14ac:dyDescent="0.2">
      <c r="A52" s="11" t="s">
        <v>121</v>
      </c>
      <c r="B52" s="10">
        <v>167.14525833145777</v>
      </c>
      <c r="C52" s="12">
        <v>0.54453583561155061</v>
      </c>
      <c r="D52" s="11" t="s">
        <v>121</v>
      </c>
      <c r="E52" s="9">
        <v>129.30612045372106</v>
      </c>
      <c r="F52" s="9">
        <v>145.42121728063753</v>
      </c>
      <c r="G52" s="9">
        <v>159.66002341346228</v>
      </c>
      <c r="H52" s="9">
        <v>178.38115997753266</v>
      </c>
      <c r="I52" s="9">
        <v>195.54270491866652</v>
      </c>
      <c r="J52" s="9">
        <v>215.21307401329238</v>
      </c>
      <c r="K52" s="9">
        <v>215.46364304600064</v>
      </c>
      <c r="L52" s="9">
        <v>214.67587574912929</v>
      </c>
      <c r="M52" s="9">
        <v>199.77776735073286</v>
      </c>
      <c r="N52" s="9">
        <v>172.52931342879222</v>
      </c>
      <c r="O52" s="9">
        <v>131.67914675054811</v>
      </c>
      <c r="P52" s="9">
        <v>98.036598692080759</v>
      </c>
      <c r="Q52" s="9">
        <v>73.496251948414297</v>
      </c>
      <c r="R52" s="9">
        <v>56.995133630617566</v>
      </c>
      <c r="S52" s="9">
        <v>42.445324846059819</v>
      </c>
      <c r="T52" s="9">
        <v>38.607567328988985</v>
      </c>
      <c r="U52" s="9">
        <v>32.768165033378907</v>
      </c>
      <c r="V52" s="9">
        <v>34.558993435354985</v>
      </c>
      <c r="W52" s="9">
        <v>30.385028652247627</v>
      </c>
      <c r="X52" s="9">
        <v>30.607504407175178</v>
      </c>
      <c r="AA52" s="10"/>
      <c r="AN52" s="11" t="s">
        <v>122</v>
      </c>
      <c r="AO52" s="9">
        <v>1843.4715644239325</v>
      </c>
    </row>
    <row r="53" spans="1:41" x14ac:dyDescent="0.2">
      <c r="A53" s="11" t="s">
        <v>122</v>
      </c>
      <c r="B53" s="10">
        <v>175.71715583471453</v>
      </c>
      <c r="C53" s="12">
        <v>0.41803968111244361</v>
      </c>
      <c r="D53" s="11" t="s">
        <v>122</v>
      </c>
      <c r="E53" s="9">
        <v>155.05947548762688</v>
      </c>
      <c r="F53" s="9">
        <v>159.57945293592456</v>
      </c>
      <c r="G53" s="9">
        <v>165.30472871083265</v>
      </c>
      <c r="H53" s="9">
        <v>172.12844611435369</v>
      </c>
      <c r="I53" s="9">
        <v>179.91886238899878</v>
      </c>
      <c r="J53" s="9">
        <v>172.34967724568097</v>
      </c>
      <c r="K53" s="9">
        <v>150.39521983235215</v>
      </c>
      <c r="L53" s="9">
        <v>131.97638402514272</v>
      </c>
      <c r="M53" s="9">
        <v>114.48604561159603</v>
      </c>
      <c r="N53" s="9">
        <v>98.489285436182428</v>
      </c>
      <c r="O53" s="9">
        <v>83.352511354946841</v>
      </c>
      <c r="P53" s="9">
        <v>69.227449902621075</v>
      </c>
      <c r="Q53" s="9">
        <v>56.441743342430016</v>
      </c>
      <c r="R53" s="9">
        <v>45.41438525990381</v>
      </c>
      <c r="S53" s="9">
        <v>36.421292474384913</v>
      </c>
      <c r="T53" s="9">
        <v>23.349315203955328</v>
      </c>
      <c r="U53" s="9">
        <v>9.1884396153332837</v>
      </c>
      <c r="V53" s="9">
        <v>7.6519944177304424</v>
      </c>
      <c r="W53" s="9">
        <v>6.6300877866654826</v>
      </c>
      <c r="X53" s="9">
        <v>6.1067672772706949</v>
      </c>
      <c r="AA53" s="10"/>
      <c r="AN53" s="11" t="s">
        <v>123</v>
      </c>
      <c r="AO53" s="9">
        <v>1361.5004107116374</v>
      </c>
    </row>
    <row r="54" spans="1:41" x14ac:dyDescent="0.2">
      <c r="A54" s="11" t="s">
        <v>123</v>
      </c>
      <c r="B54" s="10">
        <v>187.27189967912722</v>
      </c>
      <c r="C54" s="12">
        <v>0.17206581723356418</v>
      </c>
      <c r="D54" s="11" t="s">
        <v>123</v>
      </c>
      <c r="E54" s="9">
        <v>59.414823548240051</v>
      </c>
      <c r="F54" s="9">
        <v>65.439603427122478</v>
      </c>
      <c r="G54" s="9">
        <v>72.660490144059793</v>
      </c>
      <c r="H54" s="9">
        <v>81.486702946768617</v>
      </c>
      <c r="I54" s="9">
        <v>92.439511853401413</v>
      </c>
      <c r="J54" s="9">
        <v>100.44512411149555</v>
      </c>
      <c r="K54" s="9">
        <v>103.91172355307646</v>
      </c>
      <c r="L54" s="9">
        <v>107.29146264276751</v>
      </c>
      <c r="M54" s="9">
        <v>106.23469925177774</v>
      </c>
      <c r="N54" s="9">
        <v>103.88682100740954</v>
      </c>
      <c r="O54" s="9">
        <v>92.377640422370916</v>
      </c>
      <c r="P54" s="9">
        <v>83.782383869959318</v>
      </c>
      <c r="Q54" s="9">
        <v>74.26326127944661</v>
      </c>
      <c r="R54" s="9">
        <v>63.39714375690145</v>
      </c>
      <c r="S54" s="9">
        <v>52.167653241368455</v>
      </c>
      <c r="T54" s="9">
        <v>40.06028470014472</v>
      </c>
      <c r="U54" s="9">
        <v>26.494879023047176</v>
      </c>
      <c r="V54" s="9">
        <v>17.662918399245065</v>
      </c>
      <c r="W54" s="9">
        <v>10.33290181930127</v>
      </c>
      <c r="X54" s="9">
        <v>7.7503817137335442</v>
      </c>
      <c r="AA54" s="10"/>
      <c r="AN54" s="11" t="s">
        <v>124</v>
      </c>
      <c r="AO54" s="9">
        <v>32138.823562994101</v>
      </c>
    </row>
    <row r="55" spans="1:41" x14ac:dyDescent="0.2">
      <c r="A55" s="11" t="s">
        <v>124</v>
      </c>
      <c r="B55" s="10">
        <v>203.75167708790283</v>
      </c>
      <c r="C55" s="12">
        <v>0.40194394066026523</v>
      </c>
      <c r="D55" s="11" t="s">
        <v>124</v>
      </c>
      <c r="E55" s="9">
        <v>1823.2007348971517</v>
      </c>
      <c r="F55" s="9">
        <v>2001.7263846992198</v>
      </c>
      <c r="G55" s="9">
        <v>2174.7273648371656</v>
      </c>
      <c r="H55" s="9">
        <v>2343.1082091062895</v>
      </c>
      <c r="I55" s="9">
        <v>2525.7672625339446</v>
      </c>
      <c r="J55" s="9">
        <v>2648.3299657406337</v>
      </c>
      <c r="K55" s="9">
        <v>2629.4316814394924</v>
      </c>
      <c r="L55" s="9">
        <v>2558.2659516874946</v>
      </c>
      <c r="M55" s="9">
        <v>2407.9420107495457</v>
      </c>
      <c r="N55" s="9">
        <v>2166.0276839836556</v>
      </c>
      <c r="O55" s="9">
        <v>1849.1837828641951</v>
      </c>
      <c r="P55" s="9">
        <v>1509.9182618744687</v>
      </c>
      <c r="Q55" s="9">
        <v>1217.092191631654</v>
      </c>
      <c r="R55" s="9">
        <v>983.3822387141538</v>
      </c>
      <c r="S55" s="9">
        <v>827.32258470735462</v>
      </c>
      <c r="T55" s="9">
        <v>697.48261555212707</v>
      </c>
      <c r="U55" s="9">
        <v>513.86638566136617</v>
      </c>
      <c r="V55" s="9">
        <v>459.51411719340479</v>
      </c>
      <c r="W55" s="9">
        <v>419.97527825303848</v>
      </c>
      <c r="X55" s="9">
        <v>382.55885686774428</v>
      </c>
      <c r="AA55" s="10"/>
      <c r="AN55" s="11" t="s">
        <v>125</v>
      </c>
      <c r="AO55" s="9">
        <v>8305.0547844735956</v>
      </c>
    </row>
    <row r="56" spans="1:41" x14ac:dyDescent="0.2">
      <c r="A56" s="11" t="s">
        <v>125</v>
      </c>
      <c r="B56" s="10">
        <v>272.99223917158349</v>
      </c>
      <c r="C56" s="12">
        <v>0.29514361058891503</v>
      </c>
      <c r="D56" s="11" t="s">
        <v>125</v>
      </c>
      <c r="E56" s="9">
        <v>363.44954529029729</v>
      </c>
      <c r="F56" s="9">
        <v>414.15787471669512</v>
      </c>
      <c r="G56" s="9">
        <v>466.02509999411012</v>
      </c>
      <c r="H56" s="9">
        <v>516.87291573760626</v>
      </c>
      <c r="I56" s="9">
        <v>571.32182209071811</v>
      </c>
      <c r="J56" s="9">
        <v>622.92867039632802</v>
      </c>
      <c r="K56" s="9">
        <v>647.65801614686734</v>
      </c>
      <c r="L56" s="9">
        <v>659.92530683448422</v>
      </c>
      <c r="M56" s="9">
        <v>647.40525113359979</v>
      </c>
      <c r="N56" s="9">
        <v>606.87790780910348</v>
      </c>
      <c r="O56" s="9">
        <v>540.01329323289417</v>
      </c>
      <c r="P56" s="9">
        <v>463.1310757033221</v>
      </c>
      <c r="Q56" s="9">
        <v>394.91193877990617</v>
      </c>
      <c r="R56" s="9">
        <v>326.50898838656087</v>
      </c>
      <c r="S56" s="9">
        <v>270.23750410055175</v>
      </c>
      <c r="T56" s="9">
        <v>224.38316530770226</v>
      </c>
      <c r="U56" s="9">
        <v>178.47879932339018</v>
      </c>
      <c r="V56" s="9">
        <v>151.59489771191292</v>
      </c>
      <c r="W56" s="9">
        <v>127.58459145218552</v>
      </c>
      <c r="X56" s="9">
        <v>111.58812032535715</v>
      </c>
      <c r="AA56" s="10"/>
      <c r="AN56" s="11" t="s">
        <v>126</v>
      </c>
      <c r="AO56" s="9">
        <v>13730.761032771577</v>
      </c>
    </row>
    <row r="57" spans="1:41" x14ac:dyDescent="0.2">
      <c r="A57" s="11" t="s">
        <v>126</v>
      </c>
      <c r="B57" s="10">
        <v>347.68822321882112</v>
      </c>
      <c r="C57" s="12">
        <v>0.44197921557993758</v>
      </c>
      <c r="D57" s="11" t="s">
        <v>126</v>
      </c>
      <c r="E57" s="9">
        <v>621.28806515353835</v>
      </c>
      <c r="F57" s="9">
        <v>645.41868337173889</v>
      </c>
      <c r="G57" s="9">
        <v>675.76471419010852</v>
      </c>
      <c r="H57" s="9">
        <v>710.63225224466476</v>
      </c>
      <c r="I57" s="9">
        <v>753.48894094595073</v>
      </c>
      <c r="J57" s="9">
        <v>766.45209455101894</v>
      </c>
      <c r="K57" s="9">
        <v>743.2050851117574</v>
      </c>
      <c r="L57" s="9">
        <v>742.19383367783837</v>
      </c>
      <c r="M57" s="9">
        <v>748.06035472173858</v>
      </c>
      <c r="N57" s="9">
        <v>741.93983564875759</v>
      </c>
      <c r="O57" s="9">
        <v>729.74554443081172</v>
      </c>
      <c r="P57" s="9">
        <v>713.04923696408491</v>
      </c>
      <c r="Q57" s="9">
        <v>697.78547010204773</v>
      </c>
      <c r="R57" s="9">
        <v>684.39891198516284</v>
      </c>
      <c r="S57" s="9">
        <v>679.20166452058254</v>
      </c>
      <c r="T57" s="9">
        <v>670.92660990217189</v>
      </c>
      <c r="U57" s="9">
        <v>634.81594039599179</v>
      </c>
      <c r="V57" s="9">
        <v>609.52292546322474</v>
      </c>
      <c r="W57" s="9">
        <v>590.51452237310502</v>
      </c>
      <c r="X57" s="9">
        <v>572.35634701728179</v>
      </c>
      <c r="AA57" s="10"/>
      <c r="AN57" s="11" t="s">
        <v>127</v>
      </c>
      <c r="AO57" s="9">
        <v>4078.420696998111</v>
      </c>
    </row>
    <row r="58" spans="1:41" x14ac:dyDescent="0.2">
      <c r="A58" s="11" t="s">
        <v>127</v>
      </c>
      <c r="B58" s="10">
        <v>432.50758926663639</v>
      </c>
      <c r="C58" s="12">
        <v>2.0313488662105882E-2</v>
      </c>
      <c r="D58" s="11" t="s">
        <v>127</v>
      </c>
      <c r="E58" s="9">
        <v>162.75190633794378</v>
      </c>
      <c r="F58" s="9">
        <v>172.60264308868921</v>
      </c>
      <c r="G58" s="9">
        <v>187.29895690626495</v>
      </c>
      <c r="H58" s="9">
        <v>206.56811508468601</v>
      </c>
      <c r="I58" s="9">
        <v>230.64202528760279</v>
      </c>
      <c r="J58" s="9">
        <v>231.90697918276308</v>
      </c>
      <c r="K58" s="9">
        <v>230.50090486660577</v>
      </c>
      <c r="L58" s="9">
        <v>235.81740445043778</v>
      </c>
      <c r="M58" s="9">
        <v>245.30586636957457</v>
      </c>
      <c r="N58" s="9">
        <v>255.04289250651505</v>
      </c>
      <c r="O58" s="9">
        <v>259.93770860519425</v>
      </c>
      <c r="P58" s="9">
        <v>259.04168013340654</v>
      </c>
      <c r="Q58" s="9">
        <v>252.01164024289045</v>
      </c>
      <c r="R58" s="9">
        <v>239.3406612895493</v>
      </c>
      <c r="S58" s="9">
        <v>218.99333607531085</v>
      </c>
      <c r="T58" s="9">
        <v>193.55855357321462</v>
      </c>
      <c r="U58" s="9">
        <v>158.27904846715555</v>
      </c>
      <c r="V58" s="9">
        <v>134.59148631624532</v>
      </c>
      <c r="W58" s="9">
        <v>112.76401742103374</v>
      </c>
      <c r="X58" s="9">
        <v>91.464870793028865</v>
      </c>
      <c r="AA58" s="10"/>
      <c r="AN58" s="11" t="s">
        <v>128</v>
      </c>
      <c r="AO58" s="9">
        <v>10509.105612468016</v>
      </c>
    </row>
    <row r="59" spans="1:41" x14ac:dyDescent="0.2">
      <c r="A59" s="11" t="s">
        <v>128</v>
      </c>
      <c r="B59" s="10">
        <v>655.21108204846405</v>
      </c>
      <c r="C59" s="12">
        <v>0.27534148995629321</v>
      </c>
      <c r="D59" s="11" t="s">
        <v>128</v>
      </c>
      <c r="E59" s="9">
        <v>493.59550967322684</v>
      </c>
      <c r="F59" s="9">
        <v>511.15319428161786</v>
      </c>
      <c r="G59" s="9">
        <v>547.83046213781154</v>
      </c>
      <c r="H59" s="9">
        <v>580.86047283601772</v>
      </c>
      <c r="I59" s="9">
        <v>616.41081297176595</v>
      </c>
      <c r="J59" s="9">
        <v>598.44700909464882</v>
      </c>
      <c r="K59" s="9">
        <v>546.94797715650418</v>
      </c>
      <c r="L59" s="9">
        <v>511.22250295310005</v>
      </c>
      <c r="M59" s="9">
        <v>487.93021543483326</v>
      </c>
      <c r="N59" s="9">
        <v>496.34139868286314</v>
      </c>
      <c r="O59" s="9">
        <v>491.11796904972653</v>
      </c>
      <c r="P59" s="9">
        <v>495.08642874086087</v>
      </c>
      <c r="Q59" s="9">
        <v>496.34293211680614</v>
      </c>
      <c r="R59" s="9">
        <v>508.06736056565904</v>
      </c>
      <c r="S59" s="9">
        <v>495.68951096576404</v>
      </c>
      <c r="T59" s="9">
        <v>486.3160077545262</v>
      </c>
      <c r="U59" s="9">
        <v>561.02450069965357</v>
      </c>
      <c r="V59" s="9">
        <v>543.08714368371204</v>
      </c>
      <c r="W59" s="9">
        <v>528.42462056203374</v>
      </c>
      <c r="X59" s="9">
        <v>513.20958310688547</v>
      </c>
      <c r="AA59" s="10"/>
      <c r="AN59" s="11" t="s">
        <v>129</v>
      </c>
      <c r="AO59" s="9">
        <v>4268.3059028531088</v>
      </c>
    </row>
    <row r="60" spans="1:41" x14ac:dyDescent="0.2">
      <c r="A60" s="11" t="s">
        <v>129</v>
      </c>
      <c r="B60" s="10">
        <v>836.74177400725046</v>
      </c>
      <c r="C60" s="12">
        <v>0.11788064634761072</v>
      </c>
      <c r="D60" s="11" t="s">
        <v>129</v>
      </c>
      <c r="E60" s="9">
        <v>224.34289787137257</v>
      </c>
      <c r="F60" s="9">
        <v>253.72317012688853</v>
      </c>
      <c r="G60" s="9">
        <v>279.78628698299127</v>
      </c>
      <c r="H60" s="9">
        <v>303.39583580393872</v>
      </c>
      <c r="I60" s="9">
        <v>288.8161585837093</v>
      </c>
      <c r="J60" s="9">
        <v>281.40087409291453</v>
      </c>
      <c r="K60" s="9">
        <v>286.37450216813494</v>
      </c>
      <c r="L60" s="9">
        <v>272.49076751653143</v>
      </c>
      <c r="M60" s="9">
        <v>259.74398814367555</v>
      </c>
      <c r="N60" s="9">
        <v>253.45784766761832</v>
      </c>
      <c r="O60" s="9">
        <v>221.09309660858591</v>
      </c>
      <c r="P60" s="9">
        <v>213.43321617116365</v>
      </c>
      <c r="Q60" s="9">
        <v>193.36764297608633</v>
      </c>
      <c r="R60" s="9">
        <v>177.01158094863675</v>
      </c>
      <c r="S60" s="9">
        <v>159.6336133201402</v>
      </c>
      <c r="T60" s="9">
        <v>146.22578096580267</v>
      </c>
      <c r="U60" s="9">
        <v>130.17620227778394</v>
      </c>
      <c r="V60" s="9">
        <v>120.39299760085923</v>
      </c>
      <c r="W60" s="9">
        <v>105.08334787192267</v>
      </c>
      <c r="X60" s="9">
        <v>98.35609515435209</v>
      </c>
      <c r="AA60" s="10"/>
      <c r="AN60" s="11" t="s">
        <v>130</v>
      </c>
      <c r="AO60" s="9">
        <v>9638.848547026093</v>
      </c>
    </row>
    <row r="61" spans="1:41" x14ac:dyDescent="0.2">
      <c r="A61" s="11" t="s">
        <v>130</v>
      </c>
      <c r="B61" s="10">
        <v>3473.6146642121639</v>
      </c>
      <c r="C61" s="12">
        <v>0.26254591741500599</v>
      </c>
      <c r="D61" s="11" t="s">
        <v>130</v>
      </c>
      <c r="E61" s="9">
        <v>864.00125920072799</v>
      </c>
      <c r="F61" s="9">
        <v>874.7223289526778</v>
      </c>
      <c r="G61" s="9">
        <v>888.69856270935838</v>
      </c>
      <c r="H61" s="9">
        <v>905.66021763256424</v>
      </c>
      <c r="I61" s="9">
        <v>927.00347456248767</v>
      </c>
      <c r="J61" s="9">
        <v>871.86832347863879</v>
      </c>
      <c r="K61" s="9">
        <v>748.71024021109997</v>
      </c>
      <c r="L61" s="9">
        <v>632.01596479071418</v>
      </c>
      <c r="M61" s="9">
        <v>537.67162238955689</v>
      </c>
      <c r="N61" s="9">
        <v>458.02212539474635</v>
      </c>
      <c r="O61" s="9">
        <v>387.06348774013156</v>
      </c>
      <c r="P61" s="9">
        <v>326.91510024018334</v>
      </c>
      <c r="Q61" s="9">
        <v>274.01808145598471</v>
      </c>
      <c r="R61" s="9">
        <v>234.42789932323097</v>
      </c>
      <c r="S61" s="9">
        <v>201.01402061224613</v>
      </c>
      <c r="T61" s="9">
        <v>164.77183671020043</v>
      </c>
      <c r="U61" s="9">
        <v>106.81290474142688</v>
      </c>
      <c r="V61" s="9">
        <v>99.913853388238465</v>
      </c>
      <c r="W61" s="9">
        <v>71.438894021568814</v>
      </c>
      <c r="X61" s="9">
        <v>64.098349470307198</v>
      </c>
      <c r="AA61" s="10"/>
      <c r="AN61" s="8" t="s">
        <v>4</v>
      </c>
      <c r="AO61" s="9"/>
    </row>
    <row r="62" spans="1:41" x14ac:dyDescent="0.2">
      <c r="A62" s="8" t="s">
        <v>4</v>
      </c>
      <c r="B62" s="14"/>
      <c r="C62" s="12" t="s">
        <v>242</v>
      </c>
      <c r="D62" s="8" t="s">
        <v>4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AA62" s="10"/>
      <c r="AN62" s="11" t="s">
        <v>131</v>
      </c>
      <c r="AO62" s="9">
        <v>549917.08970184298</v>
      </c>
    </row>
    <row r="63" spans="1:41" x14ac:dyDescent="0.2">
      <c r="A63" s="11" t="s">
        <v>131</v>
      </c>
      <c r="B63" s="10">
        <v>0</v>
      </c>
      <c r="C63" s="12">
        <v>0.7432314008015769</v>
      </c>
      <c r="D63" s="11" t="s">
        <v>131</v>
      </c>
      <c r="E63" s="9">
        <v>49727.064849958915</v>
      </c>
      <c r="F63" s="9">
        <v>41496.964409654822</v>
      </c>
      <c r="G63" s="9">
        <v>38142.590474437216</v>
      </c>
      <c r="H63" s="9">
        <v>36722.091676090888</v>
      </c>
      <c r="I63" s="9">
        <v>36817.602190822065</v>
      </c>
      <c r="J63" s="9">
        <v>35711.299292571777</v>
      </c>
      <c r="K63" s="9">
        <v>33529.38139055339</v>
      </c>
      <c r="L63" s="9">
        <v>31716.931551973212</v>
      </c>
      <c r="M63" s="9">
        <v>29622.756969683353</v>
      </c>
      <c r="N63" s="9">
        <v>27505.712738201102</v>
      </c>
      <c r="O63" s="9">
        <v>24795.489261571031</v>
      </c>
      <c r="P63" s="9">
        <v>22645.112644556066</v>
      </c>
      <c r="Q63" s="9">
        <v>21352.221778229894</v>
      </c>
      <c r="R63" s="9">
        <v>20066.685749355191</v>
      </c>
      <c r="S63" s="9">
        <v>18103.966938577247</v>
      </c>
      <c r="T63" s="9">
        <v>18124.190676116861</v>
      </c>
      <c r="U63" s="9">
        <v>16905.696087417065</v>
      </c>
      <c r="V63" s="9">
        <v>16893.817286363847</v>
      </c>
      <c r="W63" s="9">
        <v>15387.308758295894</v>
      </c>
      <c r="X63" s="9">
        <v>14650.204977413126</v>
      </c>
      <c r="AA63" s="10"/>
      <c r="AN63" s="11" t="s">
        <v>132</v>
      </c>
      <c r="AO63" s="9">
        <v>109044.62386425285</v>
      </c>
    </row>
    <row r="64" spans="1:41" x14ac:dyDescent="0.2">
      <c r="A64" s="11" t="s">
        <v>132</v>
      </c>
      <c r="B64" s="10">
        <v>3.7782352257147718</v>
      </c>
      <c r="C64" s="12">
        <v>0.46606891568397923</v>
      </c>
      <c r="D64" s="11" t="s">
        <v>132</v>
      </c>
      <c r="E64" s="9">
        <v>9979.3951831017457</v>
      </c>
      <c r="F64" s="9">
        <v>8444.9777117260492</v>
      </c>
      <c r="G64" s="9">
        <v>7912.4529433637263</v>
      </c>
      <c r="H64" s="9">
        <v>7612.351632288246</v>
      </c>
      <c r="I64" s="9">
        <v>7115.7501177088516</v>
      </c>
      <c r="J64" s="9">
        <v>6941.2035185716404</v>
      </c>
      <c r="K64" s="9">
        <v>6329.0940691890573</v>
      </c>
      <c r="L64" s="9">
        <v>6059.4874865948568</v>
      </c>
      <c r="M64" s="9">
        <v>5636.641701487214</v>
      </c>
      <c r="N64" s="9">
        <v>5346.7686060193018</v>
      </c>
      <c r="O64" s="9">
        <v>4645.183898623035</v>
      </c>
      <c r="P64" s="9">
        <v>4331.9333724421531</v>
      </c>
      <c r="Q64" s="9">
        <v>4138.9099306892513</v>
      </c>
      <c r="R64" s="9">
        <v>4009.3393070588927</v>
      </c>
      <c r="S64" s="9">
        <v>3571.9480924476361</v>
      </c>
      <c r="T64" s="9">
        <v>3651.6605716373329</v>
      </c>
      <c r="U64" s="9">
        <v>3517.9335786860761</v>
      </c>
      <c r="V64" s="9">
        <v>3628.428651817801</v>
      </c>
      <c r="W64" s="9">
        <v>3154.9115631784744</v>
      </c>
      <c r="X64" s="9">
        <v>3016.2519276215053</v>
      </c>
      <c r="AA64" s="10"/>
      <c r="AN64" s="11" t="s">
        <v>133</v>
      </c>
      <c r="AO64" s="9">
        <v>344713.30744665297</v>
      </c>
    </row>
    <row r="65" spans="1:41" x14ac:dyDescent="0.2">
      <c r="A65" s="11" t="s">
        <v>133</v>
      </c>
      <c r="B65" s="10">
        <v>16.950261866949035</v>
      </c>
      <c r="C65" s="12">
        <v>0.58132433927025062</v>
      </c>
      <c r="D65" s="11" t="s">
        <v>133</v>
      </c>
      <c r="E65" s="9">
        <v>33302.78781002196</v>
      </c>
      <c r="F65" s="9">
        <v>28176.989471566816</v>
      </c>
      <c r="G65" s="9">
        <v>27538.370560365973</v>
      </c>
      <c r="H65" s="9">
        <v>26335.702940907195</v>
      </c>
      <c r="I65" s="9">
        <v>24896.133951887827</v>
      </c>
      <c r="J65" s="9">
        <v>23275.921240204847</v>
      </c>
      <c r="K65" s="9">
        <v>21217.415049143339</v>
      </c>
      <c r="L65" s="9">
        <v>19349.881709417263</v>
      </c>
      <c r="M65" s="9">
        <v>17178.589236720934</v>
      </c>
      <c r="N65" s="9">
        <v>15313.3341065808</v>
      </c>
      <c r="O65" s="9">
        <v>13173.452303348837</v>
      </c>
      <c r="P65" s="9">
        <v>11286.803734044244</v>
      </c>
      <c r="Q65" s="9">
        <v>11317.413718879878</v>
      </c>
      <c r="R65" s="9">
        <v>10880.797129474162</v>
      </c>
      <c r="S65" s="9">
        <v>10746.522007295274</v>
      </c>
      <c r="T65" s="9">
        <v>10442.414097099771</v>
      </c>
      <c r="U65" s="9">
        <v>10437.836055088492</v>
      </c>
      <c r="V65" s="9">
        <v>10522.623172097539</v>
      </c>
      <c r="W65" s="9">
        <v>9839.2399570829839</v>
      </c>
      <c r="X65" s="9">
        <v>9481.0791954247979</v>
      </c>
      <c r="AA65" s="10"/>
      <c r="AN65" s="11" t="s">
        <v>134</v>
      </c>
      <c r="AO65" s="9">
        <v>611480.62365874206</v>
      </c>
    </row>
    <row r="66" spans="1:41" x14ac:dyDescent="0.2">
      <c r="A66" s="11" t="s">
        <v>134</v>
      </c>
      <c r="B66" s="10">
        <v>24.242307321085509</v>
      </c>
      <c r="C66" s="12">
        <v>0.60876895596305303</v>
      </c>
      <c r="D66" s="11" t="s">
        <v>134</v>
      </c>
      <c r="E66" s="9">
        <v>51683.928121972975</v>
      </c>
      <c r="F66" s="9">
        <v>44552.755177254781</v>
      </c>
      <c r="G66" s="9">
        <v>43829.197948301779</v>
      </c>
      <c r="H66" s="9">
        <v>42087.895464872548</v>
      </c>
      <c r="I66" s="9">
        <v>41817.504725840539</v>
      </c>
      <c r="J66" s="9">
        <v>40616.443068444096</v>
      </c>
      <c r="K66" s="9">
        <v>38224.958205498981</v>
      </c>
      <c r="L66" s="9">
        <v>35992.778173622726</v>
      </c>
      <c r="M66" s="9">
        <v>33690.232246787979</v>
      </c>
      <c r="N66" s="9">
        <v>31554.419353312598</v>
      </c>
      <c r="O66" s="9">
        <v>29375.460140666142</v>
      </c>
      <c r="P66" s="9">
        <v>27226.012405130281</v>
      </c>
      <c r="Q66" s="9">
        <v>25429.610093348459</v>
      </c>
      <c r="R66" s="9">
        <v>23233.559216814938</v>
      </c>
      <c r="S66" s="9">
        <v>20932.221833942134</v>
      </c>
      <c r="T66" s="9">
        <v>20333.981959529814</v>
      </c>
      <c r="U66" s="9">
        <v>17730.395357607296</v>
      </c>
      <c r="V66" s="9">
        <v>16484.934131142025</v>
      </c>
      <c r="W66" s="9">
        <v>14011.014969066195</v>
      </c>
      <c r="X66" s="9">
        <v>12673.321065585795</v>
      </c>
      <c r="AA66" s="10"/>
      <c r="AN66" s="11" t="s">
        <v>135</v>
      </c>
      <c r="AO66" s="9">
        <v>527253.06766459811</v>
      </c>
    </row>
    <row r="67" spans="1:41" x14ac:dyDescent="0.2">
      <c r="A67" s="11" t="s">
        <v>135</v>
      </c>
      <c r="B67" s="10">
        <v>30.920156138022364</v>
      </c>
      <c r="C67" s="12">
        <v>0.5734321541167281</v>
      </c>
      <c r="D67" s="11" t="s">
        <v>135</v>
      </c>
      <c r="E67" s="9">
        <v>22419.569022939471</v>
      </c>
      <c r="F67" s="9">
        <v>29607.482775769684</v>
      </c>
      <c r="G67" s="9">
        <v>31840.408354960324</v>
      </c>
      <c r="H67" s="9">
        <v>31610.808375967528</v>
      </c>
      <c r="I67" s="9">
        <v>26633.104505124538</v>
      </c>
      <c r="J67" s="9">
        <v>28076.902817559283</v>
      </c>
      <c r="K67" s="9">
        <v>25628.214167814527</v>
      </c>
      <c r="L67" s="9">
        <v>27010.407099355842</v>
      </c>
      <c r="M67" s="9">
        <v>27157.808343326891</v>
      </c>
      <c r="N67" s="9">
        <v>28331.466739691401</v>
      </c>
      <c r="O67" s="9">
        <v>25271.676832996996</v>
      </c>
      <c r="P67" s="9">
        <v>26207.052766364915</v>
      </c>
      <c r="Q67" s="9">
        <v>25908.483922530009</v>
      </c>
      <c r="R67" s="9">
        <v>26709.750448173938</v>
      </c>
      <c r="S67" s="9">
        <v>23229.640624837015</v>
      </c>
      <c r="T67" s="9">
        <v>24769.937235125326</v>
      </c>
      <c r="U67" s="9">
        <v>24751.409269761345</v>
      </c>
      <c r="V67" s="9">
        <v>26137.927725265225</v>
      </c>
      <c r="W67" s="9">
        <v>23086.041150597317</v>
      </c>
      <c r="X67" s="9">
        <v>22864.975486436437</v>
      </c>
      <c r="AA67" s="10"/>
      <c r="AN67" s="11" t="s">
        <v>136</v>
      </c>
      <c r="AO67" s="9">
        <v>260480.12447469789</v>
      </c>
    </row>
    <row r="68" spans="1:41" x14ac:dyDescent="0.2">
      <c r="A68" s="11" t="s">
        <v>136</v>
      </c>
      <c r="B68" s="10">
        <v>45.593335320065968</v>
      </c>
      <c r="C68" s="12">
        <v>0.57130954681024748</v>
      </c>
      <c r="D68" s="11" t="s">
        <v>136</v>
      </c>
      <c r="E68" s="9">
        <v>16557.841469710711</v>
      </c>
      <c r="F68" s="9">
        <v>15579.370618369632</v>
      </c>
      <c r="G68" s="9">
        <v>15884.346259386401</v>
      </c>
      <c r="H68" s="9">
        <v>16316.644326503905</v>
      </c>
      <c r="I68" s="9">
        <v>16459.022976121705</v>
      </c>
      <c r="J68" s="9">
        <v>16597.122786225911</v>
      </c>
      <c r="K68" s="9">
        <v>16163.481889238858</v>
      </c>
      <c r="L68" s="9">
        <v>15787.808826424525</v>
      </c>
      <c r="M68" s="9">
        <v>15264.749528127033</v>
      </c>
      <c r="N68" s="9">
        <v>14595.410737489685</v>
      </c>
      <c r="O68" s="9">
        <v>13648.73479566119</v>
      </c>
      <c r="P68" s="9">
        <v>12839.97285968219</v>
      </c>
      <c r="Q68" s="9">
        <v>11994.266295510308</v>
      </c>
      <c r="R68" s="9">
        <v>11165.943609448585</v>
      </c>
      <c r="S68" s="9">
        <v>9947.1385226080165</v>
      </c>
      <c r="T68" s="9">
        <v>9618.552971492807</v>
      </c>
      <c r="U68" s="9">
        <v>8779.3917631469922</v>
      </c>
      <c r="V68" s="9">
        <v>8475.0551760785002</v>
      </c>
      <c r="W68" s="9">
        <v>7621.2773770075237</v>
      </c>
      <c r="X68" s="9">
        <v>7183.991686463437</v>
      </c>
      <c r="AA68" s="10"/>
      <c r="AN68" s="11" t="s">
        <v>137</v>
      </c>
      <c r="AO68" s="9">
        <v>200162.5867421072</v>
      </c>
    </row>
    <row r="69" spans="1:41" x14ac:dyDescent="0.2">
      <c r="A69" s="11" t="s">
        <v>137</v>
      </c>
      <c r="B69" s="10">
        <v>55.379216401135963</v>
      </c>
      <c r="C69" s="12">
        <v>0.4275960881003314</v>
      </c>
      <c r="D69" s="11" t="s">
        <v>137</v>
      </c>
      <c r="E69" s="9">
        <v>16561.231748347178</v>
      </c>
      <c r="F69" s="9">
        <v>15461.475999048831</v>
      </c>
      <c r="G69" s="9">
        <v>15427.635990985793</v>
      </c>
      <c r="H69" s="9">
        <v>15378.819538310023</v>
      </c>
      <c r="I69" s="9">
        <v>13523.3479740495</v>
      </c>
      <c r="J69" s="9">
        <v>13190.942867264155</v>
      </c>
      <c r="K69" s="9">
        <v>12099.743107297123</v>
      </c>
      <c r="L69" s="9">
        <v>11467.364385560248</v>
      </c>
      <c r="M69" s="9">
        <v>10476.377741819739</v>
      </c>
      <c r="N69" s="9">
        <v>9789.2173702769833</v>
      </c>
      <c r="O69" s="9">
        <v>8501.2381958888145</v>
      </c>
      <c r="P69" s="9">
        <v>7732.0282478930249</v>
      </c>
      <c r="Q69" s="9">
        <v>7572.3134052011692</v>
      </c>
      <c r="R69" s="9">
        <v>7173.1363936635353</v>
      </c>
      <c r="S69" s="9">
        <v>6607.4882223029263</v>
      </c>
      <c r="T69" s="9">
        <v>6316.1392891085488</v>
      </c>
      <c r="U69" s="9">
        <v>6171.4636757663666</v>
      </c>
      <c r="V69" s="9">
        <v>6223.7558795306977</v>
      </c>
      <c r="W69" s="9">
        <v>5336.122760517932</v>
      </c>
      <c r="X69" s="9">
        <v>5152.7439492746216</v>
      </c>
      <c r="AA69" s="10"/>
      <c r="AN69" s="11" t="s">
        <v>138</v>
      </c>
      <c r="AO69" s="9">
        <v>168228.53921359291</v>
      </c>
    </row>
    <row r="70" spans="1:41" x14ac:dyDescent="0.2">
      <c r="A70" s="11" t="s">
        <v>138</v>
      </c>
      <c r="B70" s="10">
        <v>61.14400798033536</v>
      </c>
      <c r="C70" s="12">
        <v>0.35348292088103866</v>
      </c>
      <c r="D70" s="11" t="s">
        <v>138</v>
      </c>
      <c r="E70" s="9">
        <v>10895.430673289216</v>
      </c>
      <c r="F70" s="9">
        <v>12549.279139646251</v>
      </c>
      <c r="G70" s="9">
        <v>11455.7257869981</v>
      </c>
      <c r="H70" s="9">
        <v>11398.944952723778</v>
      </c>
      <c r="I70" s="9">
        <v>11303.563656648736</v>
      </c>
      <c r="J70" s="9">
        <v>10804.000907664033</v>
      </c>
      <c r="K70" s="9">
        <v>10309.959507143132</v>
      </c>
      <c r="L70" s="9">
        <v>9821.6462657553402</v>
      </c>
      <c r="M70" s="9">
        <v>9347.2943179793838</v>
      </c>
      <c r="N70" s="9">
        <v>8467.1782092752273</v>
      </c>
      <c r="O70" s="9">
        <v>7592.8150183136559</v>
      </c>
      <c r="P70" s="9">
        <v>6730.8989389264289</v>
      </c>
      <c r="Q70" s="9">
        <v>6683.287437558226</v>
      </c>
      <c r="R70" s="9">
        <v>6637.7884380983378</v>
      </c>
      <c r="S70" s="9">
        <v>5806.7292800071136</v>
      </c>
      <c r="T70" s="9">
        <v>5768.606971952504</v>
      </c>
      <c r="U70" s="9">
        <v>5724.9630004386454</v>
      </c>
      <c r="V70" s="9">
        <v>5683.2623179759094</v>
      </c>
      <c r="W70" s="9">
        <v>5643.3280384000291</v>
      </c>
      <c r="X70" s="9">
        <v>5603.8363547989102</v>
      </c>
      <c r="AA70" s="10"/>
      <c r="AN70" s="11" t="s">
        <v>139</v>
      </c>
      <c r="AO70" s="9">
        <v>70324.501263278085</v>
      </c>
    </row>
    <row r="71" spans="1:41" x14ac:dyDescent="0.2">
      <c r="A71" s="11" t="s">
        <v>139</v>
      </c>
      <c r="B71" s="10">
        <v>75.414346583552813</v>
      </c>
      <c r="C71" s="12">
        <v>0.37924179994928575</v>
      </c>
      <c r="D71" s="11" t="s">
        <v>139</v>
      </c>
      <c r="E71" s="9">
        <v>6966.1017116153762</v>
      </c>
      <c r="F71" s="9">
        <v>5384.350589779553</v>
      </c>
      <c r="G71" s="9">
        <v>4994.7464377191272</v>
      </c>
      <c r="H71" s="9">
        <v>4582.9171307972647</v>
      </c>
      <c r="I71" s="9">
        <v>4010.1269053670048</v>
      </c>
      <c r="J71" s="9">
        <v>3797.5209455735912</v>
      </c>
      <c r="K71" s="9">
        <v>3515.776440750612</v>
      </c>
      <c r="L71" s="9">
        <v>3385.063348672993</v>
      </c>
      <c r="M71" s="9">
        <v>3231.2163796120376</v>
      </c>
      <c r="N71" s="9">
        <v>3158.1281962237999</v>
      </c>
      <c r="O71" s="9">
        <v>2892.2496139363129</v>
      </c>
      <c r="P71" s="9">
        <v>2756.4851366997273</v>
      </c>
      <c r="Q71" s="9">
        <v>2775.7304464694157</v>
      </c>
      <c r="R71" s="9">
        <v>2754.5460256343681</v>
      </c>
      <c r="S71" s="9">
        <v>2716.9141039287465</v>
      </c>
      <c r="T71" s="9">
        <v>2718.8509475316496</v>
      </c>
      <c r="U71" s="9">
        <v>2715.704869841265</v>
      </c>
      <c r="V71" s="9">
        <v>2772.3074030501739</v>
      </c>
      <c r="W71" s="9">
        <v>2598.7376033477658</v>
      </c>
      <c r="X71" s="9">
        <v>2597.027026727304</v>
      </c>
      <c r="AA71" s="10"/>
      <c r="AN71" s="11" t="s">
        <v>140</v>
      </c>
      <c r="AO71" s="9">
        <v>11637.411084448675</v>
      </c>
    </row>
    <row r="72" spans="1:41" x14ac:dyDescent="0.2">
      <c r="A72" s="11" t="s">
        <v>140</v>
      </c>
      <c r="B72" s="10">
        <v>80.717154418467587</v>
      </c>
      <c r="C72" s="12">
        <v>0.52530655117128033</v>
      </c>
      <c r="D72" s="11" t="s">
        <v>140</v>
      </c>
      <c r="E72" s="9">
        <v>1545.5117417106107</v>
      </c>
      <c r="F72" s="9">
        <v>1277.6838381909006</v>
      </c>
      <c r="G72" s="9">
        <v>1381.514537569491</v>
      </c>
      <c r="H72" s="9">
        <v>710.63867286146206</v>
      </c>
      <c r="I72" s="9">
        <v>679.72949994357623</v>
      </c>
      <c r="J72" s="9">
        <v>644.64271794338504</v>
      </c>
      <c r="K72" s="9">
        <v>605.13130066302904</v>
      </c>
      <c r="L72" s="9">
        <v>565.17489639939242</v>
      </c>
      <c r="M72" s="9">
        <v>524.28041045747273</v>
      </c>
      <c r="N72" s="9">
        <v>472.80090253734829</v>
      </c>
      <c r="O72" s="9">
        <v>420.76175922538653</v>
      </c>
      <c r="P72" s="9">
        <v>370.0371448090803</v>
      </c>
      <c r="Q72" s="9">
        <v>359.95488509016968</v>
      </c>
      <c r="R72" s="9">
        <v>345.19120843651149</v>
      </c>
      <c r="S72" s="9">
        <v>311.78943878634982</v>
      </c>
      <c r="T72" s="9">
        <v>299.27783978280183</v>
      </c>
      <c r="U72" s="9">
        <v>292.12688133590393</v>
      </c>
      <c r="V72" s="9">
        <v>286.09595017449124</v>
      </c>
      <c r="W72" s="9">
        <v>275.15313572890619</v>
      </c>
      <c r="X72" s="9">
        <v>269.91432280240383</v>
      </c>
      <c r="AA72" s="10"/>
      <c r="AN72" s="11" t="s">
        <v>141</v>
      </c>
      <c r="AO72" s="9">
        <v>56014.781965969785</v>
      </c>
    </row>
    <row r="73" spans="1:41" x14ac:dyDescent="0.2">
      <c r="A73" s="11" t="s">
        <v>141</v>
      </c>
      <c r="B73" s="10">
        <v>93.205268703647405</v>
      </c>
      <c r="C73" s="12">
        <v>0.44879371690529474</v>
      </c>
      <c r="D73" s="11" t="s">
        <v>141</v>
      </c>
      <c r="E73" s="9">
        <v>3985.5691033904363</v>
      </c>
      <c r="F73" s="9">
        <v>3589.343457786129</v>
      </c>
      <c r="G73" s="9">
        <v>3221.3501847015104</v>
      </c>
      <c r="H73" s="9">
        <v>3226.622633116448</v>
      </c>
      <c r="I73" s="9">
        <v>2706.6153815032358</v>
      </c>
      <c r="J73" s="9">
        <v>2857.5650966613039</v>
      </c>
      <c r="K73" s="9">
        <v>2591.909571889767</v>
      </c>
      <c r="L73" s="9">
        <v>2739.8503565692245</v>
      </c>
      <c r="M73" s="9">
        <v>2778.4073601686705</v>
      </c>
      <c r="N73" s="9">
        <v>2894.4575626117457</v>
      </c>
      <c r="O73" s="9">
        <v>2541.2577490858835</v>
      </c>
      <c r="P73" s="9">
        <v>2618.4974715680219</v>
      </c>
      <c r="Q73" s="9">
        <v>2610.5863862963333</v>
      </c>
      <c r="R73" s="9">
        <v>2729.0872493629986</v>
      </c>
      <c r="S73" s="9">
        <v>2335.440238142497</v>
      </c>
      <c r="T73" s="9">
        <v>2535.890672403526</v>
      </c>
      <c r="U73" s="9">
        <v>2544.8669558958973</v>
      </c>
      <c r="V73" s="9">
        <v>2708.0546855138782</v>
      </c>
      <c r="W73" s="9">
        <v>2401.2234103181499</v>
      </c>
      <c r="X73" s="9">
        <v>2398.1864389841467</v>
      </c>
      <c r="AA73" s="10"/>
      <c r="AN73" s="11" t="s">
        <v>143</v>
      </c>
      <c r="AO73" s="9">
        <v>15688.329617458105</v>
      </c>
    </row>
    <row r="74" spans="1:41" x14ac:dyDescent="0.2">
      <c r="A74" s="11" t="s">
        <v>143</v>
      </c>
      <c r="B74" s="10">
        <v>111.81476126101944</v>
      </c>
      <c r="C74" s="12">
        <v>0.659108381498969</v>
      </c>
      <c r="D74" s="11" t="s">
        <v>143</v>
      </c>
      <c r="E74" s="9">
        <v>1437.2824293530703</v>
      </c>
      <c r="F74" s="9">
        <v>1236.8861238601505</v>
      </c>
      <c r="G74" s="9">
        <v>1162.413784655012</v>
      </c>
      <c r="H74" s="9">
        <v>1126.974108883014</v>
      </c>
      <c r="I74" s="9">
        <v>1024.544348212218</v>
      </c>
      <c r="J74" s="9">
        <v>986.68814136303172</v>
      </c>
      <c r="K74" s="9">
        <v>910.66246403370087</v>
      </c>
      <c r="L74" s="9">
        <v>865.08548955538151</v>
      </c>
      <c r="M74" s="9">
        <v>805.90529735555242</v>
      </c>
      <c r="N74" s="9">
        <v>744.13112529007151</v>
      </c>
      <c r="O74" s="9">
        <v>648.60738641500018</v>
      </c>
      <c r="P74" s="9">
        <v>585.69974181505268</v>
      </c>
      <c r="Q74" s="9">
        <v>582.90323880182189</v>
      </c>
      <c r="R74" s="9">
        <v>574.07958484146434</v>
      </c>
      <c r="S74" s="9">
        <v>511.5841219724137</v>
      </c>
      <c r="T74" s="9">
        <v>508.98122077871676</v>
      </c>
      <c r="U74" s="9">
        <v>507.268713861457</v>
      </c>
      <c r="V74" s="9">
        <v>516.82200155650276</v>
      </c>
      <c r="W74" s="9">
        <v>477.93322497576747</v>
      </c>
      <c r="X74" s="9">
        <v>473.87706987870445</v>
      </c>
      <c r="AA74" s="10"/>
      <c r="AN74" s="11" t="s">
        <v>144</v>
      </c>
      <c r="AO74" s="9">
        <v>115146.19469793575</v>
      </c>
    </row>
    <row r="75" spans="1:41" x14ac:dyDescent="0.2">
      <c r="A75" s="11" t="s">
        <v>144</v>
      </c>
      <c r="B75" s="10">
        <v>122.02037396561515</v>
      </c>
      <c r="C75" s="12">
        <v>0.52502877897859579</v>
      </c>
      <c r="D75" s="11" t="s">
        <v>144</v>
      </c>
      <c r="E75" s="9">
        <v>10707.341180833029</v>
      </c>
      <c r="F75" s="9">
        <v>9104.2953188419469</v>
      </c>
      <c r="G75" s="9">
        <v>9021.798622844386</v>
      </c>
      <c r="H75" s="9">
        <v>8720.6681008792821</v>
      </c>
      <c r="I75" s="9">
        <v>8409.1179902839704</v>
      </c>
      <c r="J75" s="9">
        <v>8458.3856466084962</v>
      </c>
      <c r="K75" s="9">
        <v>7756.0235417246531</v>
      </c>
      <c r="L75" s="9">
        <v>7382.344632855652</v>
      </c>
      <c r="M75" s="9">
        <v>6926.9997141851354</v>
      </c>
      <c r="N75" s="9">
        <v>6559.2426207958179</v>
      </c>
      <c r="O75" s="9">
        <v>5848.5475778862501</v>
      </c>
      <c r="P75" s="9">
        <v>5478.3562319230214</v>
      </c>
      <c r="Q75" s="9">
        <v>4605.6218769571879</v>
      </c>
      <c r="R75" s="9">
        <v>3842.4628191532483</v>
      </c>
      <c r="S75" s="9">
        <v>2727.4913404687841</v>
      </c>
      <c r="T75" s="9">
        <v>2865.2451102303153</v>
      </c>
      <c r="U75" s="9">
        <v>2061.2072082387581</v>
      </c>
      <c r="V75" s="9">
        <v>2184.791949074523</v>
      </c>
      <c r="W75" s="9">
        <v>1331.9556908451516</v>
      </c>
      <c r="X75" s="9">
        <v>1154.2975233061229</v>
      </c>
      <c r="AA75" s="10"/>
      <c r="AN75" s="11" t="s">
        <v>145</v>
      </c>
      <c r="AO75" s="9">
        <v>62573.29855890388</v>
      </c>
    </row>
    <row r="76" spans="1:41" x14ac:dyDescent="0.2">
      <c r="A76" s="11" t="s">
        <v>145</v>
      </c>
      <c r="B76" s="10">
        <v>130.87304751672235</v>
      </c>
      <c r="C76" s="12">
        <v>0.3965584319001948</v>
      </c>
      <c r="D76" s="11" t="s">
        <v>145</v>
      </c>
      <c r="E76" s="9">
        <v>3156.7475087800158</v>
      </c>
      <c r="F76" s="9">
        <v>5969.7695151574808</v>
      </c>
      <c r="G76" s="9">
        <v>5692.021177924853</v>
      </c>
      <c r="H76" s="9">
        <v>5533.9399493648098</v>
      </c>
      <c r="I76" s="9">
        <v>5053.5751946302853</v>
      </c>
      <c r="J76" s="9">
        <v>4719.1374453884127</v>
      </c>
      <c r="K76" s="9">
        <v>4322.1852527552646</v>
      </c>
      <c r="L76" s="9">
        <v>3930.5527270463881</v>
      </c>
      <c r="M76" s="9">
        <v>3478.0658961073186</v>
      </c>
      <c r="N76" s="9">
        <v>3002.1125559462726</v>
      </c>
      <c r="O76" s="9">
        <v>2532.4214988927088</v>
      </c>
      <c r="P76" s="9">
        <v>2069.072648247944</v>
      </c>
      <c r="Q76" s="9">
        <v>2051.9790861194124</v>
      </c>
      <c r="R76" s="9">
        <v>1908.220847522859</v>
      </c>
      <c r="S76" s="9">
        <v>1708.8494593790663</v>
      </c>
      <c r="T76" s="9">
        <v>1569.2601583948817</v>
      </c>
      <c r="U76" s="9">
        <v>1554.7344887749891</v>
      </c>
      <c r="V76" s="9">
        <v>1540.2997854778871</v>
      </c>
      <c r="W76" s="9">
        <v>1405.1089617219382</v>
      </c>
      <c r="X76" s="9">
        <v>1375.2444012710998</v>
      </c>
      <c r="AA76" s="10"/>
      <c r="AN76" s="11" t="s">
        <v>146</v>
      </c>
      <c r="AO76" s="9">
        <v>137280.77797331425</v>
      </c>
    </row>
    <row r="77" spans="1:41" x14ac:dyDescent="0.2">
      <c r="A77" s="11" t="s">
        <v>146</v>
      </c>
      <c r="B77" s="10">
        <v>146.47063437295452</v>
      </c>
      <c r="C77" s="12">
        <v>0.45827525475131153</v>
      </c>
      <c r="D77" s="11" t="s">
        <v>146</v>
      </c>
      <c r="E77" s="9">
        <v>10617.693014271614</v>
      </c>
      <c r="F77" s="9">
        <v>9897.7899673714001</v>
      </c>
      <c r="G77" s="9">
        <v>8836.9862710610687</v>
      </c>
      <c r="H77" s="9">
        <v>8796.2793883711383</v>
      </c>
      <c r="I77" s="9">
        <v>8726.883881560032</v>
      </c>
      <c r="J77" s="9">
        <v>8416.1000771289746</v>
      </c>
      <c r="K77" s="9">
        <v>8070.5490365394953</v>
      </c>
      <c r="L77" s="9">
        <v>7759.8014040175549</v>
      </c>
      <c r="M77" s="9">
        <v>7452.0222807848204</v>
      </c>
      <c r="N77" s="9">
        <v>6844.2906331548211</v>
      </c>
      <c r="O77" s="9">
        <v>6188.5437725607317</v>
      </c>
      <c r="P77" s="9">
        <v>5573.1401090445815</v>
      </c>
      <c r="Q77" s="9">
        <v>5548.8934140878946</v>
      </c>
      <c r="R77" s="9">
        <v>5534.2526508361525</v>
      </c>
      <c r="S77" s="9">
        <v>4897.7840622904014</v>
      </c>
      <c r="T77" s="9">
        <v>4892.4444059715661</v>
      </c>
      <c r="U77" s="9">
        <v>4857.3926195978338</v>
      </c>
      <c r="V77" s="9">
        <v>4838.0600272534693</v>
      </c>
      <c r="W77" s="9">
        <v>4781.2200629508243</v>
      </c>
      <c r="X77" s="9">
        <v>4750.6508944598936</v>
      </c>
      <c r="AA77" s="10"/>
      <c r="AN77" s="11" t="s">
        <v>147</v>
      </c>
      <c r="AO77" s="9">
        <v>33283.849113394317</v>
      </c>
    </row>
    <row r="78" spans="1:41" x14ac:dyDescent="0.2">
      <c r="A78" s="11" t="s">
        <v>147</v>
      </c>
      <c r="B78" s="10">
        <v>150.49823241745059</v>
      </c>
      <c r="C78" s="12">
        <v>0.25410786309077965</v>
      </c>
      <c r="D78" s="11" t="s">
        <v>147</v>
      </c>
      <c r="E78" s="9">
        <v>4093.7838142323449</v>
      </c>
      <c r="F78" s="9">
        <v>1289.997687032477</v>
      </c>
      <c r="G78" s="9">
        <v>1694.1741179908549</v>
      </c>
      <c r="H78" s="9">
        <v>1616.1442678815001</v>
      </c>
      <c r="I78" s="9">
        <v>1759.0564035481721</v>
      </c>
      <c r="J78" s="9">
        <v>1782.2909548066029</v>
      </c>
      <c r="K78" s="9">
        <v>1790.9184341446494</v>
      </c>
      <c r="L78" s="9">
        <v>1780.5083992707905</v>
      </c>
      <c r="M78" s="9">
        <v>1748.2918242791152</v>
      </c>
      <c r="N78" s="9">
        <v>1693.6733718269411</v>
      </c>
      <c r="O78" s="9">
        <v>1618.185295982081</v>
      </c>
      <c r="P78" s="9">
        <v>1524.9352180968499</v>
      </c>
      <c r="Q78" s="9">
        <v>1502.8264058611489</v>
      </c>
      <c r="R78" s="9">
        <v>1470.7725980475734</v>
      </c>
      <c r="S78" s="9">
        <v>1431.5600090851851</v>
      </c>
      <c r="T78" s="9">
        <v>1389.357363463881</v>
      </c>
      <c r="U78" s="9">
        <v>1345.5640616678497</v>
      </c>
      <c r="V78" s="9">
        <v>1301.6509028476148</v>
      </c>
      <c r="W78" s="9">
        <v>1258.6003717564633</v>
      </c>
      <c r="X78" s="9">
        <v>1191.5576115722192</v>
      </c>
      <c r="AA78" s="10"/>
      <c r="AN78" s="11" t="s">
        <v>148</v>
      </c>
      <c r="AO78" s="9">
        <v>72956.985313680838</v>
      </c>
    </row>
    <row r="79" spans="1:41" x14ac:dyDescent="0.2">
      <c r="A79" s="11" t="s">
        <v>148</v>
      </c>
      <c r="B79" s="10">
        <v>160.55570811842546</v>
      </c>
      <c r="C79" s="12">
        <v>0.48224717558174957</v>
      </c>
      <c r="D79" s="11" t="s">
        <v>148</v>
      </c>
      <c r="E79" s="9">
        <v>67.212023187295557</v>
      </c>
      <c r="F79" s="9">
        <v>36.724116911926345</v>
      </c>
      <c r="G79" s="9">
        <v>6291.0305671439937</v>
      </c>
      <c r="H79" s="9">
        <v>6239.9143005573133</v>
      </c>
      <c r="I79" s="9">
        <v>3665.3532276841102</v>
      </c>
      <c r="J79" s="9">
        <v>4294.8240183656853</v>
      </c>
      <c r="K79" s="9">
        <v>3091.2247293485343</v>
      </c>
      <c r="L79" s="9">
        <v>3763.8059263477339</v>
      </c>
      <c r="M79" s="9">
        <v>3876.3322874316282</v>
      </c>
      <c r="N79" s="9">
        <v>4591.4267334169044</v>
      </c>
      <c r="O79" s="9">
        <v>3326.182878449205</v>
      </c>
      <c r="P79" s="9">
        <v>4012.8663682238594</v>
      </c>
      <c r="Q79" s="9">
        <v>3910.923177982977</v>
      </c>
      <c r="R79" s="9">
        <v>4369.0164016077761</v>
      </c>
      <c r="S79" s="9">
        <v>2902.5159847605933</v>
      </c>
      <c r="T79" s="9">
        <v>3732.2505768333235</v>
      </c>
      <c r="U79" s="9">
        <v>3816.0706539145922</v>
      </c>
      <c r="V79" s="9">
        <v>4571.7057620163323</v>
      </c>
      <c r="W79" s="9">
        <v>3203.00630662098</v>
      </c>
      <c r="X79" s="9">
        <v>3194.5992728760712</v>
      </c>
      <c r="AA79" s="10"/>
      <c r="AN79" s="11" t="s">
        <v>150</v>
      </c>
      <c r="AO79" s="9">
        <v>2293.7151972108686</v>
      </c>
    </row>
    <row r="80" spans="1:41" x14ac:dyDescent="0.2">
      <c r="A80" s="11" t="s">
        <v>150</v>
      </c>
      <c r="B80" s="10">
        <v>187.85962791198688</v>
      </c>
      <c r="C80" s="12">
        <v>0.40456723968824909</v>
      </c>
      <c r="D80" s="11" t="s">
        <v>150</v>
      </c>
      <c r="E80" s="9">
        <v>0.50430122953566692</v>
      </c>
      <c r="F80" s="9">
        <v>0.33692346787291882</v>
      </c>
      <c r="G80" s="9">
        <v>72.809241688956178</v>
      </c>
      <c r="H80" s="9">
        <v>73.923403867125018</v>
      </c>
      <c r="I80" s="9">
        <v>83.71198383371005</v>
      </c>
      <c r="J80" s="9">
        <v>93.979852034512547</v>
      </c>
      <c r="K80" s="9">
        <v>103.25531402199468</v>
      </c>
      <c r="L80" s="9">
        <v>111.55057829125246</v>
      </c>
      <c r="M80" s="9">
        <v>122.41984319693634</v>
      </c>
      <c r="N80" s="9">
        <v>131.5909757159788</v>
      </c>
      <c r="O80" s="9">
        <v>136.15038146367542</v>
      </c>
      <c r="P80" s="9">
        <v>139.95145470628978</v>
      </c>
      <c r="Q80" s="9">
        <v>143.60570713888151</v>
      </c>
      <c r="R80" s="9">
        <v>147.23894773498796</v>
      </c>
      <c r="S80" s="9">
        <v>152.22029812712253</v>
      </c>
      <c r="T80" s="9">
        <v>155.63201348367247</v>
      </c>
      <c r="U80" s="9">
        <v>155.29559642964506</v>
      </c>
      <c r="V80" s="9">
        <v>155.61973913873402</v>
      </c>
      <c r="W80" s="9">
        <v>156.45111266713067</v>
      </c>
      <c r="X80" s="9">
        <v>157.46752897285495</v>
      </c>
      <c r="AA80" s="10"/>
      <c r="AN80" s="11" t="s">
        <v>151</v>
      </c>
      <c r="AO80" s="9">
        <v>2923.6442412684028</v>
      </c>
    </row>
    <row r="81" spans="1:41" x14ac:dyDescent="0.2">
      <c r="A81" s="11" t="s">
        <v>151</v>
      </c>
      <c r="B81" s="10">
        <v>221.71634983989682</v>
      </c>
      <c r="C81" s="12">
        <v>0.35036008153177728</v>
      </c>
      <c r="D81" s="11" t="s">
        <v>151</v>
      </c>
      <c r="E81" s="9">
        <v>150.24670494177872</v>
      </c>
      <c r="F81" s="9">
        <v>116.88930711889687</v>
      </c>
      <c r="G81" s="9">
        <v>204.70993277535399</v>
      </c>
      <c r="H81" s="9">
        <v>207.55973383406928</v>
      </c>
      <c r="I81" s="9">
        <v>190.93472887992795</v>
      </c>
      <c r="J81" s="9">
        <v>184.23833510573567</v>
      </c>
      <c r="K81" s="9">
        <v>174.51917999389624</v>
      </c>
      <c r="L81" s="9">
        <v>164.60985172999733</v>
      </c>
      <c r="M81" s="9">
        <v>155.29214475423046</v>
      </c>
      <c r="N81" s="9">
        <v>147.50183457652818</v>
      </c>
      <c r="O81" s="9">
        <v>137.05168321586487</v>
      </c>
      <c r="P81" s="9">
        <v>126.68132056272388</v>
      </c>
      <c r="Q81" s="9">
        <v>126.7863058138218</v>
      </c>
      <c r="R81" s="9">
        <v>122.7008861540741</v>
      </c>
      <c r="S81" s="9">
        <v>124.67018879923077</v>
      </c>
      <c r="T81" s="9">
        <v>121.00198856325642</v>
      </c>
      <c r="U81" s="9">
        <v>119.85306382416891</v>
      </c>
      <c r="V81" s="9">
        <v>119.36195683013266</v>
      </c>
      <c r="W81" s="9">
        <v>114.74955844964606</v>
      </c>
      <c r="X81" s="9">
        <v>114.28553534506858</v>
      </c>
      <c r="AA81" s="10"/>
      <c r="AN81" s="11" t="s">
        <v>152</v>
      </c>
      <c r="AO81" s="9">
        <v>4794.5707861640713</v>
      </c>
    </row>
    <row r="82" spans="1:41" x14ac:dyDescent="0.2">
      <c r="A82" s="11" t="s">
        <v>152</v>
      </c>
      <c r="B82" s="10">
        <v>266.16100269930433</v>
      </c>
      <c r="C82" s="12">
        <v>0.4291251456828189</v>
      </c>
      <c r="D82" s="11" t="s">
        <v>152</v>
      </c>
      <c r="E82" s="9">
        <v>3.2395999993169573</v>
      </c>
      <c r="F82" s="9">
        <v>3.2412579693543702</v>
      </c>
      <c r="G82" s="9">
        <v>158.57518088753773</v>
      </c>
      <c r="H82" s="9">
        <v>163.22482160948709</v>
      </c>
      <c r="I82" s="9">
        <v>181.91463592794381</v>
      </c>
      <c r="J82" s="9">
        <v>201.68377561516721</v>
      </c>
      <c r="K82" s="9">
        <v>219.44360621505814</v>
      </c>
      <c r="L82" s="9">
        <v>235.27078875812845</v>
      </c>
      <c r="M82" s="9">
        <v>256.698257289634</v>
      </c>
      <c r="N82" s="9">
        <v>274.62626876523677</v>
      </c>
      <c r="O82" s="9">
        <v>283.16579314510284</v>
      </c>
      <c r="P82" s="9">
        <v>290.26020838915787</v>
      </c>
      <c r="Q82" s="9">
        <v>297.19467422685051</v>
      </c>
      <c r="R82" s="9">
        <v>304.27062481719713</v>
      </c>
      <c r="S82" s="9">
        <v>314.16672143172298</v>
      </c>
      <c r="T82" s="9">
        <v>320.90354272499337</v>
      </c>
      <c r="U82" s="9">
        <v>319.99824796997598</v>
      </c>
      <c r="V82" s="9">
        <v>320.50250460264272</v>
      </c>
      <c r="W82" s="9">
        <v>322.11030321249484</v>
      </c>
      <c r="X82" s="9">
        <v>324.07997260706776</v>
      </c>
      <c r="AA82" s="10"/>
      <c r="AN82" s="11" t="s">
        <v>153</v>
      </c>
      <c r="AO82" s="9">
        <v>4220.2113555495071</v>
      </c>
    </row>
    <row r="83" spans="1:41" x14ac:dyDescent="0.2">
      <c r="A83" s="11" t="s">
        <v>153</v>
      </c>
      <c r="B83" s="10">
        <v>345.41598887815002</v>
      </c>
      <c r="C83" s="12">
        <v>0.40434435216611836</v>
      </c>
      <c r="D83" s="11" t="s">
        <v>153</v>
      </c>
      <c r="E83" s="9">
        <v>2.2643033552272844</v>
      </c>
      <c r="F83" s="9">
        <v>188.91736782400795</v>
      </c>
      <c r="G83" s="9">
        <v>230.86340675263867</v>
      </c>
      <c r="H83" s="9">
        <v>231.13038802214231</v>
      </c>
      <c r="I83" s="9">
        <v>237.74729218727086</v>
      </c>
      <c r="J83" s="9">
        <v>238.54366611227454</v>
      </c>
      <c r="K83" s="9">
        <v>238.59867738639161</v>
      </c>
      <c r="L83" s="9">
        <v>237.97737080426759</v>
      </c>
      <c r="M83" s="9">
        <v>239.66717485743072</v>
      </c>
      <c r="N83" s="9">
        <v>233.67440746205551</v>
      </c>
      <c r="O83" s="9">
        <v>224.16476182275778</v>
      </c>
      <c r="P83" s="9">
        <v>214.17167753580549</v>
      </c>
      <c r="Q83" s="9">
        <v>216.37991582119469</v>
      </c>
      <c r="R83" s="9">
        <v>218.76531071803674</v>
      </c>
      <c r="S83" s="9">
        <v>210.09057156132207</v>
      </c>
      <c r="T83" s="9">
        <v>212.32503525320868</v>
      </c>
      <c r="U83" s="9">
        <v>211.36431783356031</v>
      </c>
      <c r="V83" s="9">
        <v>211.0508220548752</v>
      </c>
      <c r="W83" s="9">
        <v>211.17058515396695</v>
      </c>
      <c r="X83" s="9">
        <v>211.34430303107263</v>
      </c>
      <c r="AA83" s="10"/>
      <c r="AN83" s="11" t="s">
        <v>154</v>
      </c>
      <c r="AO83" s="9">
        <v>17134.44230858505</v>
      </c>
    </row>
    <row r="84" spans="1:41" x14ac:dyDescent="0.2">
      <c r="A84" s="11" t="s">
        <v>154</v>
      </c>
      <c r="B84" s="10">
        <v>402.39637393438699</v>
      </c>
      <c r="C84" s="12">
        <v>0.41157769478623507</v>
      </c>
      <c r="D84" s="11" t="s">
        <v>154</v>
      </c>
      <c r="E84" s="9">
        <v>156.60384306653947</v>
      </c>
      <c r="F84" s="9">
        <v>382.45939882398369</v>
      </c>
      <c r="G84" s="9">
        <v>755.46672033918287</v>
      </c>
      <c r="H84" s="9">
        <v>816.03955469673497</v>
      </c>
      <c r="I84" s="9">
        <v>870.65990832863531</v>
      </c>
      <c r="J84" s="9">
        <v>918.35441557046852</v>
      </c>
      <c r="K84" s="9">
        <v>952.67733807254695</v>
      </c>
      <c r="L84" s="9">
        <v>975.51477360626166</v>
      </c>
      <c r="M84" s="9">
        <v>998.61606833856206</v>
      </c>
      <c r="N84" s="9">
        <v>1010.4850129921687</v>
      </c>
      <c r="O84" s="9">
        <v>1003.8565092714782</v>
      </c>
      <c r="P84" s="9">
        <v>991.18653534988073</v>
      </c>
      <c r="Q84" s="9">
        <v>977.65290935396104</v>
      </c>
      <c r="R84" s="9">
        <v>962.12456398105849</v>
      </c>
      <c r="S84" s="9">
        <v>950.48509331909588</v>
      </c>
      <c r="T84" s="9">
        <v>933.11107031757831</v>
      </c>
      <c r="U84" s="9">
        <v>905.31725425686784</v>
      </c>
      <c r="V84" s="9">
        <v>880.57073863393759</v>
      </c>
      <c r="W84" s="9">
        <v>857.21793356378362</v>
      </c>
      <c r="X84" s="9">
        <v>836.04266670232346</v>
      </c>
      <c r="AA84" s="10"/>
      <c r="AN84" s="11" t="s">
        <v>155</v>
      </c>
      <c r="AO84" s="9">
        <v>46964.621045111257</v>
      </c>
    </row>
    <row r="85" spans="1:41" x14ac:dyDescent="0.2">
      <c r="A85" s="11" t="s">
        <v>155</v>
      </c>
      <c r="B85" s="10">
        <v>618.21521732127428</v>
      </c>
      <c r="C85" s="12">
        <v>0.16632297779623445</v>
      </c>
      <c r="D85" s="11" t="s">
        <v>155</v>
      </c>
      <c r="E85" s="9">
        <v>2948.4579677106417</v>
      </c>
      <c r="F85" s="9">
        <v>3396.4118883418023</v>
      </c>
      <c r="G85" s="9">
        <v>3618.7722686952088</v>
      </c>
      <c r="H85" s="9">
        <v>3636.7435699575626</v>
      </c>
      <c r="I85" s="9">
        <v>3261.8489948910033</v>
      </c>
      <c r="J85" s="9">
        <v>3191.0612394409432</v>
      </c>
      <c r="K85" s="9">
        <v>2950.6860030111957</v>
      </c>
      <c r="L85" s="9">
        <v>2809.7572098269029</v>
      </c>
      <c r="M85" s="9">
        <v>2585.0897463882893</v>
      </c>
      <c r="N85" s="9">
        <v>2412.3532304571695</v>
      </c>
      <c r="O85" s="9">
        <v>2108.231191449252</v>
      </c>
      <c r="P85" s="9">
        <v>1917.7207291894895</v>
      </c>
      <c r="Q85" s="9">
        <v>1863.518897455335</v>
      </c>
      <c r="R85" s="9">
        <v>1762.6764729919025</v>
      </c>
      <c r="S85" s="9">
        <v>1595.2265099805106</v>
      </c>
      <c r="T85" s="9">
        <v>1517.862516410185</v>
      </c>
      <c r="U85" s="9">
        <v>1469.0588043463808</v>
      </c>
      <c r="V85" s="9">
        <v>1463.9764866576193</v>
      </c>
      <c r="W85" s="9">
        <v>1255.9940167548407</v>
      </c>
      <c r="X85" s="9">
        <v>1199.1733011550264</v>
      </c>
      <c r="AA85" s="10"/>
      <c r="AN85" s="11" t="s">
        <v>156</v>
      </c>
      <c r="AO85" s="9">
        <v>42757.567291123567</v>
      </c>
    </row>
    <row r="86" spans="1:41" x14ac:dyDescent="0.2">
      <c r="A86" s="11" t="s">
        <v>156</v>
      </c>
      <c r="B86" s="10">
        <v>871.60264557410915</v>
      </c>
      <c r="C86" s="12">
        <v>0.2476142876435819</v>
      </c>
      <c r="D86" s="11" t="s">
        <v>156</v>
      </c>
      <c r="E86" s="9">
        <v>2200.8271738097064</v>
      </c>
      <c r="F86" s="9">
        <v>3144.4620936987908</v>
      </c>
      <c r="G86" s="9">
        <v>2133.8194652121078</v>
      </c>
      <c r="H86" s="9">
        <v>2125.1323866439161</v>
      </c>
      <c r="I86" s="9">
        <v>2061.2927418557342</v>
      </c>
      <c r="J86" s="9">
        <v>2236.0667657896834</v>
      </c>
      <c r="K86" s="9">
        <v>2207.1283902023015</v>
      </c>
      <c r="L86" s="9">
        <v>2278.8695448485068</v>
      </c>
      <c r="M86" s="9">
        <v>2320.5501364194733</v>
      </c>
      <c r="N86" s="9">
        <v>2197.3824593738909</v>
      </c>
      <c r="O86" s="9">
        <v>2052.733562314243</v>
      </c>
      <c r="P86" s="9">
        <v>2015.931510533931</v>
      </c>
      <c r="Q86" s="9">
        <v>2009.1332952588991</v>
      </c>
      <c r="R86" s="9">
        <v>2032.3094081399859</v>
      </c>
      <c r="S86" s="9">
        <v>1857.3668796478837</v>
      </c>
      <c r="T86" s="9">
        <v>1898.2415920172466</v>
      </c>
      <c r="U86" s="9">
        <v>2037.7963643410444</v>
      </c>
      <c r="V86" s="9">
        <v>2059.5348317129292</v>
      </c>
      <c r="W86" s="9">
        <v>1954.6699860466374</v>
      </c>
      <c r="X86" s="9">
        <v>1934.3187032566475</v>
      </c>
      <c r="AA86" s="10"/>
      <c r="AN86" s="11" t="s">
        <v>157</v>
      </c>
      <c r="AO86" s="9">
        <v>21631.28720339897</v>
      </c>
    </row>
    <row r="87" spans="1:41" x14ac:dyDescent="0.2">
      <c r="A87" s="11" t="s">
        <v>157</v>
      </c>
      <c r="B87" s="10">
        <v>1977.8830411031452</v>
      </c>
      <c r="C87" s="12">
        <v>0.62310697571508433</v>
      </c>
      <c r="D87" s="11" t="s">
        <v>157</v>
      </c>
      <c r="E87" s="9">
        <v>441.45215964183012</v>
      </c>
      <c r="F87" s="9">
        <v>1433.6363025158844</v>
      </c>
      <c r="G87" s="9">
        <v>1351.9184596634245</v>
      </c>
      <c r="H87" s="9">
        <v>1340.5992587701162</v>
      </c>
      <c r="I87" s="9">
        <v>1345.6661702426002</v>
      </c>
      <c r="J87" s="9">
        <v>1308.0379004337053</v>
      </c>
      <c r="K87" s="9">
        <v>1257.0907242658157</v>
      </c>
      <c r="L87" s="9">
        <v>1216.6799879972773</v>
      </c>
      <c r="M87" s="9">
        <v>1171.9160888022054</v>
      </c>
      <c r="N87" s="9">
        <v>1232.5928600478817</v>
      </c>
      <c r="O87" s="9">
        <v>1139.6578348737048</v>
      </c>
      <c r="P87" s="9">
        <v>1062.0904589394249</v>
      </c>
      <c r="Q87" s="9">
        <v>1061.0318208002677</v>
      </c>
      <c r="R87" s="9">
        <v>1061.3378258668799</v>
      </c>
      <c r="S87" s="9">
        <v>984.71659642888937</v>
      </c>
      <c r="T87" s="9">
        <v>993.80803283203102</v>
      </c>
      <c r="U87" s="9">
        <v>822.08762769097393</v>
      </c>
      <c r="V87" s="9">
        <v>820.39521780624671</v>
      </c>
      <c r="W87" s="9">
        <v>798.7075439456969</v>
      </c>
      <c r="X87" s="9">
        <v>787.86433183411293</v>
      </c>
      <c r="AA87" s="10"/>
      <c r="AN87" s="11" t="s">
        <v>142</v>
      </c>
      <c r="AO87" s="9">
        <v>39622.904332065111</v>
      </c>
    </row>
    <row r="88" spans="1:41" x14ac:dyDescent="0.2">
      <c r="A88" s="11" t="s">
        <v>142</v>
      </c>
      <c r="B88" s="10">
        <v>104.52356895217004</v>
      </c>
      <c r="C88" s="12">
        <v>0.6476159455217031</v>
      </c>
      <c r="D88" s="11" t="s">
        <v>142</v>
      </c>
      <c r="E88" s="9">
        <v>3353.8988292392578</v>
      </c>
      <c r="F88" s="9">
        <v>3007.6865338676948</v>
      </c>
      <c r="G88" s="9">
        <v>2858.8686525878793</v>
      </c>
      <c r="H88" s="9">
        <v>2715.5287247222391</v>
      </c>
      <c r="I88" s="9">
        <v>2774.2949233187887</v>
      </c>
      <c r="J88" s="9">
        <v>2576.271138111143</v>
      </c>
      <c r="K88" s="9">
        <v>2378.249384066266</v>
      </c>
      <c r="L88" s="9">
        <v>2180.2299943718863</v>
      </c>
      <c r="M88" s="9">
        <v>1982.2188448384618</v>
      </c>
      <c r="N88" s="9">
        <v>1784.0293205118714</v>
      </c>
      <c r="O88" s="9">
        <v>1585.8403855544607</v>
      </c>
      <c r="P88" s="9">
        <v>1387.656842717618</v>
      </c>
      <c r="Q88" s="9">
        <v>1387.6361251615708</v>
      </c>
      <c r="R88" s="9">
        <v>1387.6168134036916</v>
      </c>
      <c r="S88" s="9">
        <v>1387.079817028537</v>
      </c>
      <c r="T88" s="9">
        <v>1387.0639407155247</v>
      </c>
      <c r="U88" s="9">
        <v>1387.0440517401694</v>
      </c>
      <c r="V88" s="9">
        <v>1387.0254630705838</v>
      </c>
      <c r="W88" s="9">
        <v>1387.0080494385663</v>
      </c>
      <c r="X88" s="9">
        <v>1327.6564975988995</v>
      </c>
      <c r="AA88" s="10"/>
      <c r="AN88" s="11" t="s">
        <v>149</v>
      </c>
      <c r="AO88" s="9">
        <v>15798.22715344521</v>
      </c>
    </row>
    <row r="89" spans="1:41" x14ac:dyDescent="0.2">
      <c r="A89" s="11" t="s">
        <v>149</v>
      </c>
      <c r="B89" s="10">
        <v>174.22740184394837</v>
      </c>
      <c r="C89" s="12">
        <v>0.2615940046773953</v>
      </c>
      <c r="D89" s="11" t="s">
        <v>149</v>
      </c>
      <c r="E89" s="9">
        <v>770.28324271503107</v>
      </c>
      <c r="F89" s="9">
        <v>597.25600168862854</v>
      </c>
      <c r="G89" s="9">
        <v>1723.6002843034751</v>
      </c>
      <c r="H89" s="9">
        <v>1666.3949300777574</v>
      </c>
      <c r="I89" s="9">
        <v>1231.6722493056202</v>
      </c>
      <c r="J89" s="9">
        <v>1217.7401637649684</v>
      </c>
      <c r="K89" s="9">
        <v>990.09729232463542</v>
      </c>
      <c r="L89" s="9">
        <v>960.58500150247892</v>
      </c>
      <c r="M89" s="9">
        <v>851.0623567048026</v>
      </c>
      <c r="N89" s="9">
        <v>830.74769801344473</v>
      </c>
      <c r="O89" s="9">
        <v>604.35150470109443</v>
      </c>
      <c r="P89" s="9">
        <v>583.90765050830942</v>
      </c>
      <c r="Q89" s="9">
        <v>572.04317674389631</v>
      </c>
      <c r="R89" s="9">
        <v>574.42115526549117</v>
      </c>
      <c r="S89" s="9">
        <v>420.07262147112885</v>
      </c>
      <c r="T89" s="9">
        <v>462.66117476601704</v>
      </c>
      <c r="U89" s="9">
        <v>470.91323787493786</v>
      </c>
      <c r="V89" s="9">
        <v>549.52899663919743</v>
      </c>
      <c r="W89" s="9">
        <v>363.75513122946171</v>
      </c>
      <c r="X89" s="9">
        <v>357.13328384483412</v>
      </c>
      <c r="AA89" s="10"/>
      <c r="AN89" s="8" t="s">
        <v>5</v>
      </c>
      <c r="AO89" s="9"/>
    </row>
    <row r="90" spans="1:41" x14ac:dyDescent="0.2">
      <c r="A90" s="8" t="s">
        <v>5</v>
      </c>
      <c r="B90" s="14"/>
      <c r="C90" s="12" t="s">
        <v>242</v>
      </c>
      <c r="D90" s="8" t="s">
        <v>5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AA90" s="10"/>
      <c r="AN90" s="11" t="s">
        <v>158</v>
      </c>
      <c r="AO90" s="9">
        <v>1418505.0803042504</v>
      </c>
    </row>
    <row r="91" spans="1:41" x14ac:dyDescent="0.2">
      <c r="A91" s="11" t="s">
        <v>158</v>
      </c>
      <c r="B91" s="10">
        <v>0</v>
      </c>
      <c r="C91" s="12">
        <v>0.43345986145218418</v>
      </c>
      <c r="D91" s="11" t="s">
        <v>158</v>
      </c>
      <c r="E91" s="9">
        <v>99563.434752468092</v>
      </c>
      <c r="F91" s="9">
        <v>93978.102135232431</v>
      </c>
      <c r="G91" s="9">
        <v>90147.321853033369</v>
      </c>
      <c r="H91" s="9">
        <v>88930.422450824452</v>
      </c>
      <c r="I91" s="9">
        <v>90192.017791922321</v>
      </c>
      <c r="J91" s="9">
        <v>83558.891945742376</v>
      </c>
      <c r="K91" s="9">
        <v>85964.571461089407</v>
      </c>
      <c r="L91" s="9">
        <v>85648.288154321112</v>
      </c>
      <c r="M91" s="9">
        <v>82941.939841297775</v>
      </c>
      <c r="N91" s="9">
        <v>83155.678290607902</v>
      </c>
      <c r="O91" s="9">
        <v>79451.758740718215</v>
      </c>
      <c r="P91" s="9">
        <v>82856.827497925144</v>
      </c>
      <c r="Q91" s="9">
        <v>82845.636255616759</v>
      </c>
      <c r="R91" s="9">
        <v>83413.955685562396</v>
      </c>
      <c r="S91" s="9">
        <v>82202.860798755311</v>
      </c>
      <c r="T91" s="9">
        <v>33518.639051991297</v>
      </c>
      <c r="U91" s="9">
        <v>24216.626887367511</v>
      </c>
      <c r="V91" s="9">
        <v>24254.737965315227</v>
      </c>
      <c r="W91" s="9">
        <v>19934.263673117086</v>
      </c>
      <c r="X91" s="9">
        <v>21729.105071341848</v>
      </c>
      <c r="AA91" s="10"/>
      <c r="AN91" s="11" t="s">
        <v>159</v>
      </c>
      <c r="AO91" s="9">
        <v>566450.97282550484</v>
      </c>
    </row>
    <row r="92" spans="1:41" x14ac:dyDescent="0.2">
      <c r="A92" s="11" t="s">
        <v>159</v>
      </c>
      <c r="B92" s="10">
        <v>8.5081514769152413</v>
      </c>
      <c r="C92" s="12">
        <v>0.48575999329159941</v>
      </c>
      <c r="D92" s="11" t="s">
        <v>159</v>
      </c>
      <c r="E92" s="9">
        <v>62240.958714337743</v>
      </c>
      <c r="F92" s="9">
        <v>41743.495166414032</v>
      </c>
      <c r="G92" s="9">
        <v>42429.862064276305</v>
      </c>
      <c r="H92" s="9">
        <v>38475.822938371377</v>
      </c>
      <c r="I92" s="9">
        <v>41511.960631753056</v>
      </c>
      <c r="J92" s="9">
        <v>41233.60150880782</v>
      </c>
      <c r="K92" s="9">
        <v>35792.971357450719</v>
      </c>
      <c r="L92" s="9">
        <v>33693.356228663746</v>
      </c>
      <c r="M92" s="9">
        <v>32679.485167587256</v>
      </c>
      <c r="N92" s="9">
        <v>30780.665220960898</v>
      </c>
      <c r="O92" s="9">
        <v>26592.501333785876</v>
      </c>
      <c r="P92" s="9">
        <v>23457.970959657017</v>
      </c>
      <c r="Q92" s="9">
        <v>20830.851305554523</v>
      </c>
      <c r="R92" s="9">
        <v>19117.194420172749</v>
      </c>
      <c r="S92" s="9">
        <v>18552.669353810779</v>
      </c>
      <c r="T92" s="9">
        <v>16627.522720619865</v>
      </c>
      <c r="U92" s="9">
        <v>14836.16941201557</v>
      </c>
      <c r="V92" s="9">
        <v>9555.6637895231397</v>
      </c>
      <c r="W92" s="9">
        <v>7856.3514891610848</v>
      </c>
      <c r="X92" s="9">
        <v>8441.8990425811335</v>
      </c>
      <c r="AA92" s="10"/>
      <c r="AN92" s="11" t="s">
        <v>160</v>
      </c>
      <c r="AO92" s="9">
        <v>693916.60620076512</v>
      </c>
    </row>
    <row r="93" spans="1:41" x14ac:dyDescent="0.2">
      <c r="A93" s="11" t="s">
        <v>160</v>
      </c>
      <c r="B93" s="10">
        <v>18.798697471013931</v>
      </c>
      <c r="C93" s="12">
        <v>0.56944319437807711</v>
      </c>
      <c r="D93" s="11" t="s">
        <v>160</v>
      </c>
      <c r="E93" s="9">
        <v>27689.103489891204</v>
      </c>
      <c r="F93" s="9">
        <v>31480.872604767697</v>
      </c>
      <c r="G93" s="9">
        <v>33320.664330154344</v>
      </c>
      <c r="H93" s="9">
        <v>35792.162545401814</v>
      </c>
      <c r="I93" s="9">
        <v>37899.989857067645</v>
      </c>
      <c r="J93" s="9">
        <v>36773.430676428616</v>
      </c>
      <c r="K93" s="9">
        <v>40324.372565782418</v>
      </c>
      <c r="L93" s="9">
        <v>40799.842691110745</v>
      </c>
      <c r="M93" s="9">
        <v>40440.017912199233</v>
      </c>
      <c r="N93" s="9">
        <v>40086.679609065402</v>
      </c>
      <c r="O93" s="9">
        <v>38646.000801650946</v>
      </c>
      <c r="P93" s="9">
        <v>39763.160042037765</v>
      </c>
      <c r="Q93" s="9">
        <v>37987.863833174306</v>
      </c>
      <c r="R93" s="9">
        <v>35511.315478074379</v>
      </c>
      <c r="S93" s="9">
        <v>35344.234211974195</v>
      </c>
      <c r="T93" s="9">
        <v>35378.615050856337</v>
      </c>
      <c r="U93" s="9">
        <v>37298.440492523427</v>
      </c>
      <c r="V93" s="9">
        <v>25030.805185772315</v>
      </c>
      <c r="W93" s="9">
        <v>21844.128241788872</v>
      </c>
      <c r="X93" s="9">
        <v>22504.906581043408</v>
      </c>
      <c r="AA93" s="10"/>
      <c r="AN93" s="11" t="s">
        <v>161</v>
      </c>
      <c r="AO93" s="9">
        <v>583172.84566692985</v>
      </c>
    </row>
    <row r="94" spans="1:41" x14ac:dyDescent="0.2">
      <c r="A94" s="11" t="s">
        <v>161</v>
      </c>
      <c r="B94" s="10">
        <v>28.648911266098512</v>
      </c>
      <c r="C94" s="12">
        <v>0.34216249672749854</v>
      </c>
      <c r="D94" s="11" t="s">
        <v>161</v>
      </c>
      <c r="E94" s="9">
        <v>47198.460259363463</v>
      </c>
      <c r="F94" s="9">
        <v>44094.727343259576</v>
      </c>
      <c r="G94" s="9">
        <v>43684.974074259248</v>
      </c>
      <c r="H94" s="9">
        <v>45356.109955807893</v>
      </c>
      <c r="I94" s="9">
        <v>44072.803875044861</v>
      </c>
      <c r="J94" s="9">
        <v>43352.487855360298</v>
      </c>
      <c r="K94" s="9">
        <v>42382.469293224334</v>
      </c>
      <c r="L94" s="9">
        <v>39328.829003195489</v>
      </c>
      <c r="M94" s="9">
        <v>35645.844375541543</v>
      </c>
      <c r="N94" s="9">
        <v>32059.939022295905</v>
      </c>
      <c r="O94" s="9">
        <v>27308.023876933348</v>
      </c>
      <c r="P94" s="9">
        <v>24689.290922645614</v>
      </c>
      <c r="Q94" s="9">
        <v>20630.477620441918</v>
      </c>
      <c r="R94" s="9">
        <v>17982.675523594764</v>
      </c>
      <c r="S94" s="9">
        <v>17314.442800367859</v>
      </c>
      <c r="T94" s="9">
        <v>17389.985089371494</v>
      </c>
      <c r="U94" s="9">
        <v>15693.845742754735</v>
      </c>
      <c r="V94" s="9">
        <v>8522.0745030741855</v>
      </c>
      <c r="W94" s="9">
        <v>7574.7523553730125</v>
      </c>
      <c r="X94" s="9">
        <v>8890.6321750204315</v>
      </c>
      <c r="AA94" s="10"/>
      <c r="AN94" s="11" t="s">
        <v>162</v>
      </c>
      <c r="AO94" s="9">
        <v>347709.51441308245</v>
      </c>
    </row>
    <row r="95" spans="1:41" x14ac:dyDescent="0.2">
      <c r="A95" s="11" t="s">
        <v>162</v>
      </c>
      <c r="B95" s="10">
        <v>36.965931370028748</v>
      </c>
      <c r="C95" s="12">
        <v>0.406307642258735</v>
      </c>
      <c r="D95" s="11" t="s">
        <v>162</v>
      </c>
      <c r="E95" s="9">
        <v>19962.606681726134</v>
      </c>
      <c r="F95" s="9">
        <v>21514.444180163453</v>
      </c>
      <c r="G95" s="9">
        <v>22254.072678397373</v>
      </c>
      <c r="H95" s="9">
        <v>23257.119343078521</v>
      </c>
      <c r="I95" s="9">
        <v>24099.930627475198</v>
      </c>
      <c r="J95" s="9">
        <v>24026.213686387873</v>
      </c>
      <c r="K95" s="9">
        <v>23089.573054376731</v>
      </c>
      <c r="L95" s="9">
        <v>22049.095595097755</v>
      </c>
      <c r="M95" s="9">
        <v>20783.671646763556</v>
      </c>
      <c r="N95" s="9">
        <v>19703.68104226753</v>
      </c>
      <c r="O95" s="9">
        <v>18112.914030045042</v>
      </c>
      <c r="P95" s="9">
        <v>17366.636467729044</v>
      </c>
      <c r="Q95" s="9">
        <v>16069.706274889508</v>
      </c>
      <c r="R95" s="9">
        <v>15294.29766649502</v>
      </c>
      <c r="S95" s="9">
        <v>14576.315463452043</v>
      </c>
      <c r="T95" s="9">
        <v>14258.413563903961</v>
      </c>
      <c r="U95" s="9">
        <v>13272.82762313911</v>
      </c>
      <c r="V95" s="9">
        <v>9235.1349437609933</v>
      </c>
      <c r="W95" s="9">
        <v>4099.3837887869231</v>
      </c>
      <c r="X95" s="9">
        <v>4683.4760551466579</v>
      </c>
      <c r="AA95" s="10"/>
      <c r="AN95" s="11" t="s">
        <v>163</v>
      </c>
      <c r="AO95" s="9">
        <v>243779.02356779538</v>
      </c>
    </row>
    <row r="96" spans="1:41" x14ac:dyDescent="0.2">
      <c r="A96" s="11" t="s">
        <v>163</v>
      </c>
      <c r="B96" s="10">
        <v>47.026520588495927</v>
      </c>
      <c r="C96" s="12">
        <v>0.43634218227482274</v>
      </c>
      <c r="D96" s="11" t="s">
        <v>163</v>
      </c>
      <c r="E96" s="9">
        <v>19767.482781798906</v>
      </c>
      <c r="F96" s="9">
        <v>20672.185644777433</v>
      </c>
      <c r="G96" s="9">
        <v>21437.265806159678</v>
      </c>
      <c r="H96" s="9">
        <v>22123.408567686802</v>
      </c>
      <c r="I96" s="9">
        <v>21718.394146560866</v>
      </c>
      <c r="J96" s="9">
        <v>20452.942846483926</v>
      </c>
      <c r="K96" s="9">
        <v>18498.194473259107</v>
      </c>
      <c r="L96" s="9">
        <v>16301.19719504111</v>
      </c>
      <c r="M96" s="9">
        <v>14324.018545244202</v>
      </c>
      <c r="N96" s="9">
        <v>12560.374947032453</v>
      </c>
      <c r="O96" s="9">
        <v>10235.456601078138</v>
      </c>
      <c r="P96" s="9">
        <v>8581.9110307460469</v>
      </c>
      <c r="Q96" s="9">
        <v>7010.0576207817503</v>
      </c>
      <c r="R96" s="9">
        <v>6083.1601623492779</v>
      </c>
      <c r="S96" s="9">
        <v>5456.533081650985</v>
      </c>
      <c r="T96" s="9">
        <v>4791.1264375538058</v>
      </c>
      <c r="U96" s="9">
        <v>3632.770332897247</v>
      </c>
      <c r="V96" s="9">
        <v>3557.4727366010643</v>
      </c>
      <c r="W96" s="9">
        <v>3275.331393505257</v>
      </c>
      <c r="X96" s="9">
        <v>3299.7392165872857</v>
      </c>
      <c r="AA96" s="10"/>
      <c r="AN96" s="11" t="s">
        <v>164</v>
      </c>
      <c r="AO96" s="9">
        <v>126915.20276367471</v>
      </c>
    </row>
    <row r="97" spans="1:41" x14ac:dyDescent="0.2">
      <c r="A97" s="11" t="s">
        <v>164</v>
      </c>
      <c r="B97" s="10">
        <v>58.389272209302447</v>
      </c>
      <c r="C97" s="12">
        <v>0.49673215922640979</v>
      </c>
      <c r="D97" s="11" t="s">
        <v>164</v>
      </c>
      <c r="E97" s="9">
        <v>4702.4379079106839</v>
      </c>
      <c r="F97" s="9">
        <v>5023.8072091469494</v>
      </c>
      <c r="G97" s="9">
        <v>5284.0604132404587</v>
      </c>
      <c r="H97" s="9">
        <v>5610.1508509914438</v>
      </c>
      <c r="I97" s="9">
        <v>5991.017090488388</v>
      </c>
      <c r="J97" s="9">
        <v>6026.6970649428722</v>
      </c>
      <c r="K97" s="9">
        <v>6648.5764819155447</v>
      </c>
      <c r="L97" s="9">
        <v>6635.6631508389482</v>
      </c>
      <c r="M97" s="9">
        <v>6685.608552666341</v>
      </c>
      <c r="N97" s="9">
        <v>6745.3224909491664</v>
      </c>
      <c r="O97" s="9">
        <v>6813.8986583666028</v>
      </c>
      <c r="P97" s="9">
        <v>6974.6583873487425</v>
      </c>
      <c r="Q97" s="9">
        <v>6963.7628493816046</v>
      </c>
      <c r="R97" s="9">
        <v>6925.2938301284412</v>
      </c>
      <c r="S97" s="9">
        <v>7007.7219132850041</v>
      </c>
      <c r="T97" s="9">
        <v>6870.7403501831132</v>
      </c>
      <c r="U97" s="9">
        <v>6595.0839679659748</v>
      </c>
      <c r="V97" s="9">
        <v>6510.2234552369091</v>
      </c>
      <c r="W97" s="9">
        <v>6442.2292968202191</v>
      </c>
      <c r="X97" s="9">
        <v>6458.2488418673211</v>
      </c>
      <c r="AA97" s="10"/>
      <c r="AN97" s="11" t="s">
        <v>165</v>
      </c>
      <c r="AO97" s="9">
        <v>187481.75281610806</v>
      </c>
    </row>
    <row r="98" spans="1:41" x14ac:dyDescent="0.2">
      <c r="A98" s="11" t="s">
        <v>165</v>
      </c>
      <c r="B98" s="10">
        <v>68.372602309112864</v>
      </c>
      <c r="C98" s="12">
        <v>0.4636333715752407</v>
      </c>
      <c r="D98" s="11" t="s">
        <v>165</v>
      </c>
      <c r="E98" s="9">
        <v>9789.7796581970342</v>
      </c>
      <c r="F98" s="9">
        <v>10907.631812072486</v>
      </c>
      <c r="G98" s="9">
        <v>11692.264815082728</v>
      </c>
      <c r="H98" s="9">
        <v>12320.054429039328</v>
      </c>
      <c r="I98" s="9">
        <v>12861.725374568234</v>
      </c>
      <c r="J98" s="9">
        <v>12987.875177476202</v>
      </c>
      <c r="K98" s="9">
        <v>12450.903723450754</v>
      </c>
      <c r="L98" s="9">
        <v>11917.274785272721</v>
      </c>
      <c r="M98" s="9">
        <v>11283.140616527353</v>
      </c>
      <c r="N98" s="9">
        <v>10500.660709385673</v>
      </c>
      <c r="O98" s="9">
        <v>9539.7283104575599</v>
      </c>
      <c r="P98" s="9">
        <v>8692.0549271682121</v>
      </c>
      <c r="Q98" s="9">
        <v>7921.7152136940631</v>
      </c>
      <c r="R98" s="9">
        <v>7286.1010578915384</v>
      </c>
      <c r="S98" s="9">
        <v>7196.3991747088367</v>
      </c>
      <c r="T98" s="9">
        <v>6768.9113862276445</v>
      </c>
      <c r="U98" s="9">
        <v>6106.2822078885501</v>
      </c>
      <c r="V98" s="9">
        <v>5898.3416866483794</v>
      </c>
      <c r="W98" s="9">
        <v>5710.990089416232</v>
      </c>
      <c r="X98" s="9">
        <v>5649.9176609345286</v>
      </c>
      <c r="AA98" s="10"/>
      <c r="AN98" s="11" t="s">
        <v>166</v>
      </c>
      <c r="AO98" s="9">
        <v>137044.07365294645</v>
      </c>
    </row>
    <row r="99" spans="1:41" x14ac:dyDescent="0.2">
      <c r="A99" s="11" t="s">
        <v>166</v>
      </c>
      <c r="B99" s="10">
        <v>77.771412589878807</v>
      </c>
      <c r="C99" s="12">
        <v>0.40235187328936689</v>
      </c>
      <c r="D99" s="11" t="s">
        <v>166</v>
      </c>
      <c r="E99" s="9">
        <v>6541.9936844410349</v>
      </c>
      <c r="F99" s="9">
        <v>7243.1750548972032</v>
      </c>
      <c r="G99" s="9">
        <v>7637.9531346476861</v>
      </c>
      <c r="H99" s="9">
        <v>7980.84266867515</v>
      </c>
      <c r="I99" s="9">
        <v>8304.664540773485</v>
      </c>
      <c r="J99" s="9">
        <v>8445.727849328654</v>
      </c>
      <c r="K99" s="9">
        <v>8312.1688155855409</v>
      </c>
      <c r="L99" s="9">
        <v>8141.8621498623297</v>
      </c>
      <c r="M99" s="9">
        <v>7848.9402213549783</v>
      </c>
      <c r="N99" s="9">
        <v>7630.1022963378291</v>
      </c>
      <c r="O99" s="9">
        <v>7225.2683270823427</v>
      </c>
      <c r="P99" s="9">
        <v>6771.8246599107824</v>
      </c>
      <c r="Q99" s="9">
        <v>6355.060883961115</v>
      </c>
      <c r="R99" s="9">
        <v>6012.4111701885276</v>
      </c>
      <c r="S99" s="9">
        <v>5830.4056382674626</v>
      </c>
      <c r="T99" s="9">
        <v>5594.7054751014894</v>
      </c>
      <c r="U99" s="9">
        <v>5361.423514331932</v>
      </c>
      <c r="V99" s="9">
        <v>5288.4139262818735</v>
      </c>
      <c r="W99" s="9">
        <v>5219.3414340066611</v>
      </c>
      <c r="X99" s="9">
        <v>5297.7882079103483</v>
      </c>
      <c r="AA99" s="10"/>
      <c r="AN99" s="11" t="s">
        <v>167</v>
      </c>
      <c r="AO99" s="9">
        <v>143150.60498591131</v>
      </c>
    </row>
    <row r="100" spans="1:41" x14ac:dyDescent="0.2">
      <c r="A100" s="11" t="s">
        <v>167</v>
      </c>
      <c r="B100" s="10">
        <v>87.30966370689319</v>
      </c>
      <c r="C100" s="12">
        <v>0.3278965461830996</v>
      </c>
      <c r="D100" s="11" t="s">
        <v>167</v>
      </c>
      <c r="E100" s="9">
        <v>6958.2925212197151</v>
      </c>
      <c r="F100" s="9">
        <v>7383.657757838484</v>
      </c>
      <c r="G100" s="9">
        <v>7818.6636574735248</v>
      </c>
      <c r="H100" s="9">
        <v>8213.9706217868879</v>
      </c>
      <c r="I100" s="9">
        <v>8614.172842062173</v>
      </c>
      <c r="J100" s="9">
        <v>8968.4453244658016</v>
      </c>
      <c r="K100" s="9">
        <v>9057.7517904850938</v>
      </c>
      <c r="L100" s="9">
        <v>9005.6488167424795</v>
      </c>
      <c r="M100" s="9">
        <v>8749.1707339738368</v>
      </c>
      <c r="N100" s="9">
        <v>8296.5473348507621</v>
      </c>
      <c r="O100" s="9">
        <v>7695.6157367423284</v>
      </c>
      <c r="P100" s="9">
        <v>7062.227996879823</v>
      </c>
      <c r="Q100" s="9">
        <v>6487.4030228624651</v>
      </c>
      <c r="R100" s="9">
        <v>6062.8638174405369</v>
      </c>
      <c r="S100" s="9">
        <v>5806.5643021513197</v>
      </c>
      <c r="T100" s="9">
        <v>5605.3206158943594</v>
      </c>
      <c r="U100" s="9">
        <v>5381.5224128443588</v>
      </c>
      <c r="V100" s="9">
        <v>5333.313438780513</v>
      </c>
      <c r="W100" s="9">
        <v>5253.0136640684095</v>
      </c>
      <c r="X100" s="9">
        <v>5396.4385773484364</v>
      </c>
      <c r="AA100" s="10"/>
      <c r="AN100" s="11" t="s">
        <v>168</v>
      </c>
      <c r="AO100" s="9">
        <v>183773.01608224944</v>
      </c>
    </row>
    <row r="101" spans="1:41" x14ac:dyDescent="0.2">
      <c r="A101" s="11" t="s">
        <v>168</v>
      </c>
      <c r="B101" s="10">
        <v>97.581301332055546</v>
      </c>
      <c r="C101" s="12">
        <v>0.41468575230994048</v>
      </c>
      <c r="D101" s="11" t="s">
        <v>168</v>
      </c>
      <c r="E101" s="9">
        <v>8304.3663324370536</v>
      </c>
      <c r="F101" s="9">
        <v>9655.9970851881899</v>
      </c>
      <c r="G101" s="9">
        <v>11225.01857750027</v>
      </c>
      <c r="H101" s="9">
        <v>12668.123335086246</v>
      </c>
      <c r="I101" s="9">
        <v>14165.421867722867</v>
      </c>
      <c r="J101" s="9">
        <v>15826.597465748231</v>
      </c>
      <c r="K101" s="9">
        <v>16829.161665047843</v>
      </c>
      <c r="L101" s="9">
        <v>17013.094126787502</v>
      </c>
      <c r="M101" s="9">
        <v>16142.539924356623</v>
      </c>
      <c r="N101" s="9">
        <v>14288.090353863425</v>
      </c>
      <c r="O101" s="9">
        <v>11714.62495571804</v>
      </c>
      <c r="P101" s="9">
        <v>8989.6415863759048</v>
      </c>
      <c r="Q101" s="9">
        <v>6572.1041919962427</v>
      </c>
      <c r="R101" s="9">
        <v>4747.6087559685102</v>
      </c>
      <c r="S101" s="9">
        <v>3615.9026581939602</v>
      </c>
      <c r="T101" s="9">
        <v>2915.0598794646644</v>
      </c>
      <c r="U101" s="9">
        <v>2424.2531917148012</v>
      </c>
      <c r="V101" s="9">
        <v>2272.6778497616801</v>
      </c>
      <c r="W101" s="9">
        <v>2166.4485740622713</v>
      </c>
      <c r="X101" s="9">
        <v>2236.2837052551299</v>
      </c>
      <c r="AA101" s="10"/>
      <c r="AN101" s="11" t="s">
        <v>169</v>
      </c>
      <c r="AO101" s="9">
        <v>136566.97069901781</v>
      </c>
    </row>
    <row r="102" spans="1:41" x14ac:dyDescent="0.2">
      <c r="A102" s="11" t="s">
        <v>169</v>
      </c>
      <c r="B102" s="10">
        <v>106.10590393381939</v>
      </c>
      <c r="C102" s="12">
        <v>0.38140124387450686</v>
      </c>
      <c r="D102" s="11" t="s">
        <v>169</v>
      </c>
      <c r="E102" s="9">
        <v>4262.5468774961664</v>
      </c>
      <c r="F102" s="9">
        <v>4886.7413501060828</v>
      </c>
      <c r="G102" s="9">
        <v>5492.0771118827242</v>
      </c>
      <c r="H102" s="9">
        <v>6119.3727792126792</v>
      </c>
      <c r="I102" s="9">
        <v>6742.690274526848</v>
      </c>
      <c r="J102" s="9">
        <v>7276.5631253150441</v>
      </c>
      <c r="K102" s="9">
        <v>7623.8038911638459</v>
      </c>
      <c r="L102" s="9">
        <v>7922.9097493422441</v>
      </c>
      <c r="M102" s="9">
        <v>8074.4419743948938</v>
      </c>
      <c r="N102" s="9">
        <v>7996.751340004771</v>
      </c>
      <c r="O102" s="9">
        <v>7707.3283142444652</v>
      </c>
      <c r="P102" s="9">
        <v>7380.3364192514009</v>
      </c>
      <c r="Q102" s="9">
        <v>7138.8619132949898</v>
      </c>
      <c r="R102" s="9">
        <v>6943.3656384134856</v>
      </c>
      <c r="S102" s="9">
        <v>6817.7159148862675</v>
      </c>
      <c r="T102" s="9">
        <v>6762.5934368346052</v>
      </c>
      <c r="U102" s="9">
        <v>6706.1656346017489</v>
      </c>
      <c r="V102" s="9">
        <v>6781.8732460553592</v>
      </c>
      <c r="W102" s="9">
        <v>6820.8768449157933</v>
      </c>
      <c r="X102" s="9">
        <v>7109.9548630743748</v>
      </c>
      <c r="AA102" s="10"/>
      <c r="AN102" s="11" t="s">
        <v>170</v>
      </c>
      <c r="AO102" s="9">
        <v>86345.823755970749</v>
      </c>
    </row>
    <row r="103" spans="1:41" x14ac:dyDescent="0.2">
      <c r="A103" s="11" t="s">
        <v>170</v>
      </c>
      <c r="B103" s="10">
        <v>118.15500338750149</v>
      </c>
      <c r="C103" s="12">
        <v>0.43001592659766508</v>
      </c>
      <c r="D103" s="11" t="s">
        <v>170</v>
      </c>
      <c r="E103" s="9">
        <v>1740.8997812650123</v>
      </c>
      <c r="F103" s="9">
        <v>2634.868802456514</v>
      </c>
      <c r="G103" s="9">
        <v>3143.5845005165611</v>
      </c>
      <c r="H103" s="9">
        <v>3604.3042478701568</v>
      </c>
      <c r="I103" s="9">
        <v>4042.3467451357965</v>
      </c>
      <c r="J103" s="9">
        <v>4464.4016490077192</v>
      </c>
      <c r="K103" s="9">
        <v>4814.7217465530821</v>
      </c>
      <c r="L103" s="9">
        <v>5090.564911416368</v>
      </c>
      <c r="M103" s="9">
        <v>5264.0661770109</v>
      </c>
      <c r="N103" s="9">
        <v>5363.0057016911433</v>
      </c>
      <c r="O103" s="9">
        <v>5362.4189634806326</v>
      </c>
      <c r="P103" s="9">
        <v>5257.7532873335722</v>
      </c>
      <c r="Q103" s="9">
        <v>5134.9186523330272</v>
      </c>
      <c r="R103" s="9">
        <v>4721.9184566622152</v>
      </c>
      <c r="S103" s="9">
        <v>4508.952406621047</v>
      </c>
      <c r="T103" s="9">
        <v>4324.0955651802606</v>
      </c>
      <c r="U103" s="9">
        <v>4381.0714813914328</v>
      </c>
      <c r="V103" s="9">
        <v>4290.4506781221553</v>
      </c>
      <c r="W103" s="9">
        <v>4123.946172108771</v>
      </c>
      <c r="X103" s="9">
        <v>4077.533829814357</v>
      </c>
      <c r="AA103" s="10"/>
      <c r="AN103" s="11" t="s">
        <v>171</v>
      </c>
      <c r="AO103" s="9">
        <v>93739.058071481835</v>
      </c>
    </row>
    <row r="104" spans="1:41" x14ac:dyDescent="0.2">
      <c r="A104" s="11" t="s">
        <v>171</v>
      </c>
      <c r="B104" s="10">
        <v>126.20983534915176</v>
      </c>
      <c r="C104" s="12">
        <v>0.50452883433779183</v>
      </c>
      <c r="D104" s="11" t="s">
        <v>171</v>
      </c>
      <c r="E104" s="9">
        <v>4019.3170944917547</v>
      </c>
      <c r="F104" s="9">
        <v>4541.9604116819055</v>
      </c>
      <c r="G104" s="9">
        <v>4964.292239056178</v>
      </c>
      <c r="H104" s="9">
        <v>5385.3281565337984</v>
      </c>
      <c r="I104" s="9">
        <v>5809.6868167910698</v>
      </c>
      <c r="J104" s="9">
        <v>6033.0905987053084</v>
      </c>
      <c r="K104" s="9">
        <v>6055.7795695160503</v>
      </c>
      <c r="L104" s="9">
        <v>6159.7617967711349</v>
      </c>
      <c r="M104" s="9">
        <v>6198.9310071942873</v>
      </c>
      <c r="N104" s="9">
        <v>6138.8087550373702</v>
      </c>
      <c r="O104" s="9">
        <v>5974.652700388493</v>
      </c>
      <c r="P104" s="9">
        <v>5755.0837894473789</v>
      </c>
      <c r="Q104" s="9">
        <v>4404.9693750857941</v>
      </c>
      <c r="R104" s="9">
        <v>3871.0300560481637</v>
      </c>
      <c r="S104" s="9">
        <v>3400.0480297642607</v>
      </c>
      <c r="T104" s="9">
        <v>2997.3338773251426</v>
      </c>
      <c r="U104" s="9">
        <v>3357.0345559188327</v>
      </c>
      <c r="V104" s="9">
        <v>3105.5074388516591</v>
      </c>
      <c r="W104" s="9">
        <v>2893.8044444609686</v>
      </c>
      <c r="X104" s="9">
        <v>2672.6373584122653</v>
      </c>
      <c r="AA104" s="10"/>
      <c r="AN104" s="11" t="s">
        <v>172</v>
      </c>
      <c r="AO104" s="9">
        <v>174762.32807221104</v>
      </c>
    </row>
    <row r="105" spans="1:41" x14ac:dyDescent="0.2">
      <c r="A105" s="11" t="s">
        <v>172</v>
      </c>
      <c r="B105" s="10">
        <v>133.88443487296269</v>
      </c>
      <c r="C105" s="12">
        <v>0.22539251101818683</v>
      </c>
      <c r="D105" s="11" t="s">
        <v>172</v>
      </c>
      <c r="E105" s="9">
        <v>11839.156915562238</v>
      </c>
      <c r="F105" s="9">
        <v>12441.554898267901</v>
      </c>
      <c r="G105" s="9">
        <v>12908.304945439275</v>
      </c>
      <c r="H105" s="9">
        <v>13361.943892183939</v>
      </c>
      <c r="I105" s="9">
        <v>13825.385459926265</v>
      </c>
      <c r="J105" s="9">
        <v>13204.423590966004</v>
      </c>
      <c r="K105" s="9">
        <v>11713.613628839346</v>
      </c>
      <c r="L105" s="9">
        <v>10563.229243156331</v>
      </c>
      <c r="M105" s="9">
        <v>9583.9854220433299</v>
      </c>
      <c r="N105" s="9">
        <v>8678.7597671130388</v>
      </c>
      <c r="O105" s="9">
        <v>7778.2153630722869</v>
      </c>
      <c r="P105" s="9">
        <v>7047.9674125715328</v>
      </c>
      <c r="Q105" s="9">
        <v>6521.803764663433</v>
      </c>
      <c r="R105" s="9">
        <v>6143.6220363844513</v>
      </c>
      <c r="S105" s="9">
        <v>5782.3381397489147</v>
      </c>
      <c r="T105" s="9">
        <v>5506.2795893634193</v>
      </c>
      <c r="U105" s="9">
        <v>4572.4476256004018</v>
      </c>
      <c r="V105" s="9">
        <v>4599.314491764887</v>
      </c>
      <c r="W105" s="9">
        <v>4624.6564168388322</v>
      </c>
      <c r="X105" s="9">
        <v>4065.3254687051881</v>
      </c>
      <c r="AA105" s="10"/>
      <c r="AN105" s="11" t="s">
        <v>173</v>
      </c>
      <c r="AO105" s="9">
        <v>43708.065233547517</v>
      </c>
    </row>
    <row r="106" spans="1:41" x14ac:dyDescent="0.2">
      <c r="A106" s="11" t="s">
        <v>173</v>
      </c>
      <c r="B106" s="10">
        <v>146.57270903985355</v>
      </c>
      <c r="C106" s="12">
        <v>0.4558661416389197</v>
      </c>
      <c r="D106" s="11" t="s">
        <v>173</v>
      </c>
      <c r="E106" s="9">
        <v>2572.5336209522156</v>
      </c>
      <c r="F106" s="9">
        <v>2845.4447045411962</v>
      </c>
      <c r="G106" s="9">
        <v>3093.7146536493133</v>
      </c>
      <c r="H106" s="9">
        <v>3363.926850007851</v>
      </c>
      <c r="I106" s="9">
        <v>3599.0501489599883</v>
      </c>
      <c r="J106" s="9">
        <v>3667.9486074243309</v>
      </c>
      <c r="K106" s="9">
        <v>3384.2851991766711</v>
      </c>
      <c r="L106" s="9">
        <v>3192.0931226897405</v>
      </c>
      <c r="M106" s="9">
        <v>2911.4105741384283</v>
      </c>
      <c r="N106" s="9">
        <v>2581.6358992101959</v>
      </c>
      <c r="O106" s="9">
        <v>2124.5772091620283</v>
      </c>
      <c r="P106" s="9">
        <v>1797.056195140887</v>
      </c>
      <c r="Q106" s="9">
        <v>1546.6272463060561</v>
      </c>
      <c r="R106" s="9">
        <v>1380.4440625242739</v>
      </c>
      <c r="S106" s="9">
        <v>1188.0218099258336</v>
      </c>
      <c r="T106" s="9">
        <v>1105.9248155540524</v>
      </c>
      <c r="U106" s="9">
        <v>840.74346458448338</v>
      </c>
      <c r="V106" s="9">
        <v>877.94984098666146</v>
      </c>
      <c r="W106" s="9">
        <v>810.61528454243103</v>
      </c>
      <c r="X106" s="9">
        <v>824.06192407085905</v>
      </c>
      <c r="AA106" s="10"/>
      <c r="AN106" s="11" t="s">
        <v>174</v>
      </c>
      <c r="AO106" s="9">
        <v>46477.969351213585</v>
      </c>
    </row>
    <row r="107" spans="1:41" x14ac:dyDescent="0.2">
      <c r="A107" s="11" t="s">
        <v>174</v>
      </c>
      <c r="B107" s="10">
        <v>158.40356772326308</v>
      </c>
      <c r="C107" s="12">
        <v>0.40419221081945522</v>
      </c>
      <c r="D107" s="11" t="s">
        <v>174</v>
      </c>
      <c r="E107" s="9">
        <v>1216.6834935159932</v>
      </c>
      <c r="F107" s="9">
        <v>1518.9991868969112</v>
      </c>
      <c r="G107" s="9">
        <v>1902.7456514908654</v>
      </c>
      <c r="H107" s="9">
        <v>2319.1674607071022</v>
      </c>
      <c r="I107" s="9">
        <v>2795.393163430218</v>
      </c>
      <c r="J107" s="9">
        <v>3308.7996483922334</v>
      </c>
      <c r="K107" s="9">
        <v>3707.1894646610085</v>
      </c>
      <c r="L107" s="9">
        <v>3956.7764363336796</v>
      </c>
      <c r="M107" s="9">
        <v>3967.5946610495412</v>
      </c>
      <c r="N107" s="9">
        <v>3775.9715785028088</v>
      </c>
      <c r="O107" s="9">
        <v>3343.2418422425221</v>
      </c>
      <c r="P107" s="9">
        <v>2876.2041714802313</v>
      </c>
      <c r="Q107" s="9">
        <v>2421.1695598963797</v>
      </c>
      <c r="R107" s="9">
        <v>2023.8070427574523</v>
      </c>
      <c r="S107" s="9">
        <v>1714.1449859214283</v>
      </c>
      <c r="T107" s="9">
        <v>1443.740325723501</v>
      </c>
      <c r="U107" s="9">
        <v>1228.9627663150898</v>
      </c>
      <c r="V107" s="9">
        <v>1089.8203781675863</v>
      </c>
      <c r="W107" s="9">
        <v>946.95508029978475</v>
      </c>
      <c r="X107" s="9">
        <v>920.60245342926385</v>
      </c>
      <c r="AA107" s="10"/>
      <c r="AN107" s="11" t="s">
        <v>175</v>
      </c>
      <c r="AO107" s="9">
        <v>44581.110589915443</v>
      </c>
    </row>
    <row r="108" spans="1:41" x14ac:dyDescent="0.2">
      <c r="A108" s="11" t="s">
        <v>175</v>
      </c>
      <c r="B108" s="10">
        <v>167.95066494564105</v>
      </c>
      <c r="C108" s="12">
        <v>0.5805176920072993</v>
      </c>
      <c r="D108" s="11" t="s">
        <v>175</v>
      </c>
      <c r="E108" s="9">
        <v>2831.3009186999921</v>
      </c>
      <c r="F108" s="9">
        <v>2999.1847815585238</v>
      </c>
      <c r="G108" s="9">
        <v>3140.7295883530724</v>
      </c>
      <c r="H108" s="9">
        <v>3279.1141158765899</v>
      </c>
      <c r="I108" s="9">
        <v>3418.6433794163077</v>
      </c>
      <c r="J108" s="9">
        <v>3315.2351350262679</v>
      </c>
      <c r="K108" s="9">
        <v>2990.2077744098124</v>
      </c>
      <c r="L108" s="9">
        <v>2744.0762264499094</v>
      </c>
      <c r="M108" s="9">
        <v>2531.1859641816832</v>
      </c>
      <c r="N108" s="9">
        <v>2326.3900449448329</v>
      </c>
      <c r="O108" s="9">
        <v>2134.1321183992904</v>
      </c>
      <c r="P108" s="9">
        <v>1964.3526454376083</v>
      </c>
      <c r="Q108" s="9">
        <v>1832.3306675272649</v>
      </c>
      <c r="R108" s="9">
        <v>1709.2227234334821</v>
      </c>
      <c r="S108" s="9">
        <v>1588.3160116985084</v>
      </c>
      <c r="T108" s="9">
        <v>1434.4351856280425</v>
      </c>
      <c r="U108" s="9">
        <v>1193.3780253150278</v>
      </c>
      <c r="V108" s="9">
        <v>1155.1147130873221</v>
      </c>
      <c r="W108" s="9">
        <v>1100.8962529849698</v>
      </c>
      <c r="X108" s="9">
        <v>892.86431748694224</v>
      </c>
      <c r="AA108" s="10"/>
      <c r="AN108" s="11" t="s">
        <v>176</v>
      </c>
      <c r="AO108" s="9">
        <v>37927.024512854223</v>
      </c>
    </row>
    <row r="109" spans="1:41" x14ac:dyDescent="0.2">
      <c r="A109" s="11" t="s">
        <v>176</v>
      </c>
      <c r="B109" s="10">
        <v>177.40269452273543</v>
      </c>
      <c r="C109" s="12">
        <v>0.27351136705587037</v>
      </c>
      <c r="D109" s="11" t="s">
        <v>176</v>
      </c>
      <c r="E109" s="9">
        <v>2526.8929877522883</v>
      </c>
      <c r="F109" s="9">
        <v>2408.0090743677679</v>
      </c>
      <c r="G109" s="9">
        <v>2335.2378505378647</v>
      </c>
      <c r="H109" s="9">
        <v>2302.5198835208316</v>
      </c>
      <c r="I109" s="9">
        <v>2351.0297960923308</v>
      </c>
      <c r="J109" s="9">
        <v>2322.343715655642</v>
      </c>
      <c r="K109" s="9">
        <v>2272.2844017121715</v>
      </c>
      <c r="L109" s="9">
        <v>2303.0660305054989</v>
      </c>
      <c r="M109" s="9">
        <v>2355.7479604722153</v>
      </c>
      <c r="N109" s="9">
        <v>2402.9550209888716</v>
      </c>
      <c r="O109" s="9">
        <v>2406.7970701821009</v>
      </c>
      <c r="P109" s="9">
        <v>2347.3761656379916</v>
      </c>
      <c r="Q109" s="9">
        <v>2208.7951856662648</v>
      </c>
      <c r="R109" s="9">
        <v>1995.9166137870588</v>
      </c>
      <c r="S109" s="9">
        <v>1715.3839010306262</v>
      </c>
      <c r="T109" s="9">
        <v>1363.7272014148109</v>
      </c>
      <c r="U109" s="9">
        <v>938.29474118654014</v>
      </c>
      <c r="V109" s="9">
        <v>661.57398950757351</v>
      </c>
      <c r="W109" s="9">
        <v>441.88676911242112</v>
      </c>
      <c r="X109" s="9">
        <v>267.18615372335364</v>
      </c>
      <c r="AA109" s="10"/>
      <c r="AN109" s="11" t="s">
        <v>177</v>
      </c>
      <c r="AO109" s="9">
        <v>34678.096920358388</v>
      </c>
    </row>
    <row r="110" spans="1:41" x14ac:dyDescent="0.2">
      <c r="A110" s="11" t="s">
        <v>177</v>
      </c>
      <c r="B110" s="10">
        <v>187.81252996526314</v>
      </c>
      <c r="C110" s="12">
        <v>0.22233715327521367</v>
      </c>
      <c r="D110" s="11" t="s">
        <v>177</v>
      </c>
      <c r="E110" s="9">
        <v>556.73824179719566</v>
      </c>
      <c r="F110" s="9">
        <v>757.49528626316055</v>
      </c>
      <c r="G110" s="9">
        <v>989.04477516143447</v>
      </c>
      <c r="H110" s="9">
        <v>1270.1399167068569</v>
      </c>
      <c r="I110" s="9">
        <v>1605.9166761740678</v>
      </c>
      <c r="J110" s="9">
        <v>1940.2417554858705</v>
      </c>
      <c r="K110" s="9">
        <v>2242.8722396980747</v>
      </c>
      <c r="L110" s="9">
        <v>2518.8601821859284</v>
      </c>
      <c r="M110" s="9">
        <v>2729.6960101598124</v>
      </c>
      <c r="N110" s="9">
        <v>2843.8391971595779</v>
      </c>
      <c r="O110" s="9">
        <v>2844.9891266198429</v>
      </c>
      <c r="P110" s="9">
        <v>2731.4435599612129</v>
      </c>
      <c r="Q110" s="9">
        <v>2517.0473236911553</v>
      </c>
      <c r="R110" s="9">
        <v>2254.2259668229963</v>
      </c>
      <c r="S110" s="9">
        <v>1906.5356631648465</v>
      </c>
      <c r="T110" s="9">
        <v>1567.6102814326985</v>
      </c>
      <c r="U110" s="9">
        <v>1224.2973393443228</v>
      </c>
      <c r="V110" s="9">
        <v>940.68926648306672</v>
      </c>
      <c r="W110" s="9">
        <v>712.31019490515177</v>
      </c>
      <c r="X110" s="9">
        <v>524.10391714111415</v>
      </c>
      <c r="AA110" s="10"/>
      <c r="AN110" s="11" t="s">
        <v>178</v>
      </c>
      <c r="AO110" s="9">
        <v>115840.99799970957</v>
      </c>
    </row>
    <row r="111" spans="1:41" x14ac:dyDescent="0.2">
      <c r="A111" s="11" t="s">
        <v>178</v>
      </c>
      <c r="B111" s="10">
        <v>213.94969776904142</v>
      </c>
      <c r="C111" s="12">
        <v>7.7056459158293608E-2</v>
      </c>
      <c r="D111" s="11" t="s">
        <v>178</v>
      </c>
      <c r="E111" s="9">
        <v>4550.3213973339098</v>
      </c>
      <c r="F111" s="9">
        <v>4878.0343857279859</v>
      </c>
      <c r="G111" s="9">
        <v>5326.2593275789031</v>
      </c>
      <c r="H111" s="9">
        <v>5852.4357832736732</v>
      </c>
      <c r="I111" s="9">
        <v>6486.1776235117568</v>
      </c>
      <c r="J111" s="9">
        <v>6750.8247900238721</v>
      </c>
      <c r="K111" s="9">
        <v>6936.9424004779803</v>
      </c>
      <c r="L111" s="9">
        <v>7124.018841339046</v>
      </c>
      <c r="M111" s="9">
        <v>7264.5648013871996</v>
      </c>
      <c r="N111" s="9">
        <v>7181.7433663559623</v>
      </c>
      <c r="O111" s="9">
        <v>6844.6496587663241</v>
      </c>
      <c r="P111" s="9">
        <v>6363.5330082642804</v>
      </c>
      <c r="Q111" s="9">
        <v>6168.5762436853247</v>
      </c>
      <c r="R111" s="9">
        <v>5939.1048201036629</v>
      </c>
      <c r="S111" s="9">
        <v>5596.273078773359</v>
      </c>
      <c r="T111" s="9">
        <v>5260.0758818845634</v>
      </c>
      <c r="U111" s="9">
        <v>4744.0586193166519</v>
      </c>
      <c r="V111" s="9">
        <v>4455.5843518697675</v>
      </c>
      <c r="W111" s="9">
        <v>4177.7641108576836</v>
      </c>
      <c r="X111" s="9">
        <v>3940.0555091776605</v>
      </c>
      <c r="AA111" s="10"/>
      <c r="AN111" s="11" t="s">
        <v>179</v>
      </c>
      <c r="AO111" s="9">
        <v>100694.54358105475</v>
      </c>
    </row>
    <row r="112" spans="1:41" x14ac:dyDescent="0.2">
      <c r="A112" s="11" t="s">
        <v>179</v>
      </c>
      <c r="B112" s="10">
        <v>264.03712762844958</v>
      </c>
      <c r="C112" s="12">
        <v>0.1906423244670265</v>
      </c>
      <c r="D112" s="11" t="s">
        <v>179</v>
      </c>
      <c r="E112" s="9">
        <v>4002.5447075618054</v>
      </c>
      <c r="F112" s="9">
        <v>4409.520159552103</v>
      </c>
      <c r="G112" s="9">
        <v>4922.6794788003781</v>
      </c>
      <c r="H112" s="9">
        <v>5465.462371142572</v>
      </c>
      <c r="I112" s="9">
        <v>6093.943924213193</v>
      </c>
      <c r="J112" s="9">
        <v>6736.63253607762</v>
      </c>
      <c r="K112" s="9">
        <v>7069.2265605056937</v>
      </c>
      <c r="L112" s="9">
        <v>7368.6923997482572</v>
      </c>
      <c r="M112" s="9">
        <v>7526.3148358941553</v>
      </c>
      <c r="N112" s="9">
        <v>7371.3980566147839</v>
      </c>
      <c r="O112" s="9">
        <v>6979.053482549848</v>
      </c>
      <c r="P112" s="9">
        <v>6414.2723380846792</v>
      </c>
      <c r="Q112" s="9">
        <v>5766.296939718377</v>
      </c>
      <c r="R112" s="9">
        <v>5031.521885209464</v>
      </c>
      <c r="S112" s="9">
        <v>4336.1735324315341</v>
      </c>
      <c r="T112" s="9">
        <v>3612.9816874485505</v>
      </c>
      <c r="U112" s="9">
        <v>2791.9901214573938</v>
      </c>
      <c r="V112" s="9">
        <v>2128.8189859577801</v>
      </c>
      <c r="W112" s="9">
        <v>1573.5150392085054</v>
      </c>
      <c r="X112" s="9">
        <v>1093.5045388780504</v>
      </c>
      <c r="AA112" s="10"/>
      <c r="AN112" s="11" t="s">
        <v>180</v>
      </c>
      <c r="AO112" s="9">
        <v>170173.79571841934</v>
      </c>
    </row>
    <row r="113" spans="1:41" x14ac:dyDescent="0.2">
      <c r="A113" s="11" t="s">
        <v>180</v>
      </c>
      <c r="B113" s="10">
        <v>322.748759620984</v>
      </c>
      <c r="C113" s="12">
        <v>0.29405301074924534</v>
      </c>
      <c r="D113" s="11" t="s">
        <v>180</v>
      </c>
      <c r="E113" s="9">
        <v>7827.1521019158954</v>
      </c>
      <c r="F113" s="9">
        <v>8058.958812366679</v>
      </c>
      <c r="G113" s="9">
        <v>8256.9660043353706</v>
      </c>
      <c r="H113" s="9">
        <v>8527.7400600350429</v>
      </c>
      <c r="I113" s="9">
        <v>8878.7600044850551</v>
      </c>
      <c r="J113" s="9">
        <v>8617.0451844013223</v>
      </c>
      <c r="K113" s="9">
        <v>8200.5783539154945</v>
      </c>
      <c r="L113" s="9">
        <v>8081.1280311141536</v>
      </c>
      <c r="M113" s="9">
        <v>8202.7155097609248</v>
      </c>
      <c r="N113" s="9">
        <v>8384.1905303431122</v>
      </c>
      <c r="O113" s="9">
        <v>8546.396869967597</v>
      </c>
      <c r="P113" s="9">
        <v>8732.2319460729559</v>
      </c>
      <c r="Q113" s="9">
        <v>8971.5069459804927</v>
      </c>
      <c r="R113" s="9">
        <v>9118.9616970731822</v>
      </c>
      <c r="S113" s="9">
        <v>9150.1767237759886</v>
      </c>
      <c r="T113" s="9">
        <v>9070.6710908427704</v>
      </c>
      <c r="U113" s="9">
        <v>8748.4633768576696</v>
      </c>
      <c r="V113" s="9">
        <v>8473.3244768855056</v>
      </c>
      <c r="W113" s="9">
        <v>8235.2661875578069</v>
      </c>
      <c r="X113" s="9">
        <v>8091.5618107323307</v>
      </c>
      <c r="AA113" s="10"/>
      <c r="AN113" s="11" t="s">
        <v>181</v>
      </c>
      <c r="AO113" s="9">
        <v>55578.747057429784</v>
      </c>
    </row>
    <row r="114" spans="1:41" x14ac:dyDescent="0.2">
      <c r="A114" s="11" t="s">
        <v>181</v>
      </c>
      <c r="B114" s="10">
        <v>431.52291312453605</v>
      </c>
      <c r="C114" s="12">
        <v>0.31086671656162146</v>
      </c>
      <c r="D114" s="11" t="s">
        <v>181</v>
      </c>
      <c r="E114" s="9">
        <v>3632.1416674061329</v>
      </c>
      <c r="F114" s="9">
        <v>3774.5201522767861</v>
      </c>
      <c r="G114" s="9">
        <v>3956.8640637720905</v>
      </c>
      <c r="H114" s="9">
        <v>4140.6681445553168</v>
      </c>
      <c r="I114" s="9">
        <v>4366.6535445145646</v>
      </c>
      <c r="J114" s="9">
        <v>4225.2427983286307</v>
      </c>
      <c r="K114" s="9">
        <v>3822.8798883186828</v>
      </c>
      <c r="L114" s="9">
        <v>3546.5467913218458</v>
      </c>
      <c r="M114" s="9">
        <v>3319.7343329105024</v>
      </c>
      <c r="N114" s="9">
        <v>3121.369276860466</v>
      </c>
      <c r="O114" s="9">
        <v>2866.8487559699192</v>
      </c>
      <c r="P114" s="9">
        <v>2644.0781173742002</v>
      </c>
      <c r="Q114" s="9">
        <v>2414.8560646114929</v>
      </c>
      <c r="R114" s="9">
        <v>2198.9114373569896</v>
      </c>
      <c r="S114" s="9">
        <v>1930.9391423193565</v>
      </c>
      <c r="T114" s="9">
        <v>1740.5494756701</v>
      </c>
      <c r="U114" s="9">
        <v>1401.3185008085268</v>
      </c>
      <c r="V114" s="9">
        <v>1282.921667343539</v>
      </c>
      <c r="W114" s="9">
        <v>641.48532824527251</v>
      </c>
      <c r="X114" s="9">
        <v>550.21790746536442</v>
      </c>
      <c r="AA114" s="10"/>
      <c r="AN114" s="11" t="s">
        <v>182</v>
      </c>
      <c r="AO114" s="9">
        <v>131027.71569959802</v>
      </c>
    </row>
    <row r="115" spans="1:41" x14ac:dyDescent="0.2">
      <c r="A115" s="11" t="s">
        <v>182</v>
      </c>
      <c r="B115" s="10">
        <v>611.51439522739645</v>
      </c>
      <c r="C115" s="12">
        <v>0.18753349366456343</v>
      </c>
      <c r="D115" s="11" t="s">
        <v>182</v>
      </c>
      <c r="E115" s="9">
        <v>6637.0973573062838</v>
      </c>
      <c r="F115" s="9">
        <v>7031.1219653130056</v>
      </c>
      <c r="G115" s="9">
        <v>7496.188173760218</v>
      </c>
      <c r="H115" s="9">
        <v>7994.8018767642234</v>
      </c>
      <c r="I115" s="9">
        <v>8514.9368312479801</v>
      </c>
      <c r="J115" s="9">
        <v>8515.2646611202053</v>
      </c>
      <c r="K115" s="9">
        <v>8062.2333575654211</v>
      </c>
      <c r="L115" s="9">
        <v>7755.2599304971009</v>
      </c>
      <c r="M115" s="9">
        <v>7486.5968917402597</v>
      </c>
      <c r="N115" s="9">
        <v>7300.1509145143928</v>
      </c>
      <c r="O115" s="9">
        <v>6851.2935930690592</v>
      </c>
      <c r="P115" s="9">
        <v>6516.7164997041928</v>
      </c>
      <c r="Q115" s="9">
        <v>6189.8668442146127</v>
      </c>
      <c r="R115" s="9">
        <v>5880.5545371428107</v>
      </c>
      <c r="S115" s="9">
        <v>5465.3495251041149</v>
      </c>
      <c r="T115" s="9">
        <v>5099.306029063524</v>
      </c>
      <c r="U115" s="9">
        <v>5033.2670042038017</v>
      </c>
      <c r="V115" s="9">
        <v>4724.824410885738</v>
      </c>
      <c r="W115" s="9">
        <v>4317.0510512905839</v>
      </c>
      <c r="X115" s="9">
        <v>4155.8342450904765</v>
      </c>
      <c r="AA115" s="10"/>
      <c r="AN115" s="11" t="s">
        <v>183</v>
      </c>
      <c r="AO115" s="9">
        <v>26470.917046257156</v>
      </c>
    </row>
    <row r="116" spans="1:41" x14ac:dyDescent="0.2">
      <c r="A116" s="11" t="s">
        <v>183</v>
      </c>
      <c r="B116" s="10">
        <v>878.69160606714559</v>
      </c>
      <c r="C116" s="12">
        <v>0.13699849232001071</v>
      </c>
      <c r="D116" s="11" t="s">
        <v>183</v>
      </c>
      <c r="E116" s="9">
        <v>2234.8295298948365</v>
      </c>
      <c r="F116" s="9">
        <v>2436.4848118297423</v>
      </c>
      <c r="G116" s="9">
        <v>2578.5343169411362</v>
      </c>
      <c r="H116" s="9">
        <v>2683.6383831510257</v>
      </c>
      <c r="I116" s="9">
        <v>2331.3053895220155</v>
      </c>
      <c r="J116" s="9">
        <v>2012.5363856367749</v>
      </c>
      <c r="K116" s="9">
        <v>1872.3676509487825</v>
      </c>
      <c r="L116" s="9">
        <v>1566.0342637590159</v>
      </c>
      <c r="M116" s="9">
        <v>1360.1509891736871</v>
      </c>
      <c r="N116" s="9">
        <v>1292.6992580409592</v>
      </c>
      <c r="O116" s="9">
        <v>1046.053736782846</v>
      </c>
      <c r="P116" s="9">
        <v>1024.0599641414972</v>
      </c>
      <c r="Q116" s="9">
        <v>936.12768560295399</v>
      </c>
      <c r="R116" s="9">
        <v>835.97221432070535</v>
      </c>
      <c r="S116" s="9">
        <v>741.5257542811537</v>
      </c>
      <c r="T116" s="9">
        <v>626.64075706679648</v>
      </c>
      <c r="U116" s="9">
        <v>397.24509126229736</v>
      </c>
      <c r="V116" s="9">
        <v>284.94485036511645</v>
      </c>
      <c r="W116" s="9">
        <v>158.72308014056176</v>
      </c>
      <c r="X116" s="9">
        <v>51.042933395255112</v>
      </c>
      <c r="AA116" s="10"/>
      <c r="AN116" s="11" t="s">
        <v>184</v>
      </c>
      <c r="AO116" s="9">
        <v>110458.97187421525</v>
      </c>
    </row>
    <row r="117" spans="1:41" x14ac:dyDescent="0.2">
      <c r="A117" s="11" t="s">
        <v>184</v>
      </c>
      <c r="B117" s="10">
        <v>3913.9543757401598</v>
      </c>
      <c r="C117" s="12">
        <v>0.31970661518800486</v>
      </c>
      <c r="D117" s="11" t="s">
        <v>184</v>
      </c>
      <c r="E117" s="9">
        <v>11354.901161659793</v>
      </c>
      <c r="F117" s="9">
        <v>11272.881006307456</v>
      </c>
      <c r="G117" s="9">
        <v>11254.389353340102</v>
      </c>
      <c r="H117" s="9">
        <v>11277.142906521853</v>
      </c>
      <c r="I117" s="9">
        <v>11388.736301001783</v>
      </c>
      <c r="J117" s="9">
        <v>10409.171653292286</v>
      </c>
      <c r="K117" s="9">
        <v>8615.1071745671597</v>
      </c>
      <c r="L117" s="9">
        <v>6876.8149532952384</v>
      </c>
      <c r="M117" s="9">
        <v>5589.2415059350405</v>
      </c>
      <c r="N117" s="9">
        <v>4579.6672201306337</v>
      </c>
      <c r="O117" s="9">
        <v>3784.8924342281362</v>
      </c>
      <c r="P117" s="9">
        <v>3131.5582958484019</v>
      </c>
      <c r="Q117" s="9">
        <v>2583.3394956986481</v>
      </c>
      <c r="R117" s="9">
        <v>2179.6364208131217</v>
      </c>
      <c r="S117" s="9">
        <v>1867.1641369791448</v>
      </c>
      <c r="T117" s="9">
        <v>1495.6355003386434</v>
      </c>
      <c r="U117" s="9">
        <v>741.7682607373896</v>
      </c>
      <c r="V117" s="9">
        <v>734.45616630341726</v>
      </c>
      <c r="W117" s="9">
        <v>667.24337720410074</v>
      </c>
      <c r="X117" s="9">
        <v>655.22455001289063</v>
      </c>
      <c r="AA117" s="10"/>
      <c r="AN117" s="8" t="s">
        <v>6</v>
      </c>
      <c r="AO117" s="9"/>
    </row>
    <row r="118" spans="1:41" x14ac:dyDescent="0.2">
      <c r="A118" s="8" t="s">
        <v>6</v>
      </c>
      <c r="B118" s="14"/>
      <c r="C118" s="12" t="s">
        <v>242</v>
      </c>
      <c r="D118" s="8" t="s">
        <v>6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AA118" s="10"/>
      <c r="AN118" s="11" t="s">
        <v>185</v>
      </c>
      <c r="AO118" s="9">
        <v>210292.39243911035</v>
      </c>
    </row>
    <row r="119" spans="1:41" x14ac:dyDescent="0.2">
      <c r="A119" s="11" t="s">
        <v>185</v>
      </c>
      <c r="B119" s="10">
        <v>0</v>
      </c>
      <c r="C119" s="12">
        <v>0.52092055083233291</v>
      </c>
      <c r="D119" s="11" t="s">
        <v>185</v>
      </c>
      <c r="E119" s="9">
        <v>20554.238122579394</v>
      </c>
      <c r="F119" s="9">
        <v>14211.415000973087</v>
      </c>
      <c r="G119" s="9">
        <v>13290.48109085788</v>
      </c>
      <c r="H119" s="9">
        <v>12608.419360839067</v>
      </c>
      <c r="I119" s="9">
        <v>13161.039232476422</v>
      </c>
      <c r="J119" s="9">
        <v>12355.324792601559</v>
      </c>
      <c r="K119" s="9">
        <v>12471.643872001207</v>
      </c>
      <c r="L119" s="9">
        <v>12700.371332707778</v>
      </c>
      <c r="M119" s="9">
        <v>12581.65916083286</v>
      </c>
      <c r="N119" s="9">
        <v>12502.459877350393</v>
      </c>
      <c r="O119" s="9">
        <v>11774.901824344368</v>
      </c>
      <c r="P119" s="9">
        <v>11834.521340060495</v>
      </c>
      <c r="Q119" s="9">
        <v>11296.147606459199</v>
      </c>
      <c r="R119" s="9">
        <v>10883.411601039144</v>
      </c>
      <c r="S119" s="9">
        <v>10389.435593830209</v>
      </c>
      <c r="T119" s="9">
        <v>4433.9747403901129</v>
      </c>
      <c r="U119" s="9">
        <v>3965.5281735210401</v>
      </c>
      <c r="V119" s="9">
        <v>3551.6451421059355</v>
      </c>
      <c r="W119" s="9">
        <v>2899.2824656032831</v>
      </c>
      <c r="X119" s="9">
        <v>2826.4921085369219</v>
      </c>
      <c r="AA119" s="10"/>
      <c r="AN119" s="11" t="s">
        <v>186</v>
      </c>
      <c r="AO119" s="9">
        <v>76448.727325528132</v>
      </c>
    </row>
    <row r="120" spans="1:41" x14ac:dyDescent="0.2">
      <c r="A120" s="11" t="s">
        <v>186</v>
      </c>
      <c r="B120" s="10">
        <v>3.2202570326397844</v>
      </c>
      <c r="C120" s="12">
        <v>0.34214096926314663</v>
      </c>
      <c r="D120" s="11" t="s">
        <v>186</v>
      </c>
      <c r="E120" s="9">
        <v>3645.8084638082246</v>
      </c>
      <c r="F120" s="9">
        <v>4054.6493462290882</v>
      </c>
      <c r="G120" s="9">
        <v>4489.0627388725507</v>
      </c>
      <c r="H120" s="9">
        <v>4897.9240516345462</v>
      </c>
      <c r="I120" s="9">
        <v>5301.2417031543573</v>
      </c>
      <c r="J120" s="9">
        <v>5543.6495314228723</v>
      </c>
      <c r="K120" s="9">
        <v>5631.7639032485249</v>
      </c>
      <c r="L120" s="9">
        <v>5509.4417403788902</v>
      </c>
      <c r="M120" s="9">
        <v>5281.1424390362054</v>
      </c>
      <c r="N120" s="9">
        <v>4957.8926947532573</v>
      </c>
      <c r="O120" s="9">
        <v>3936.7800076174713</v>
      </c>
      <c r="P120" s="9">
        <v>3641.1812655148442</v>
      </c>
      <c r="Q120" s="9">
        <v>3318.6861037801932</v>
      </c>
      <c r="R120" s="9">
        <v>3102.2675040557729</v>
      </c>
      <c r="S120" s="9">
        <v>3055.8802163283281</v>
      </c>
      <c r="T120" s="9">
        <v>2683.3577866390929</v>
      </c>
      <c r="U120" s="9">
        <v>2574.1387139094136</v>
      </c>
      <c r="V120" s="9">
        <v>1645.4991133224034</v>
      </c>
      <c r="W120" s="9">
        <v>1530.8125090722979</v>
      </c>
      <c r="X120" s="9">
        <v>1647.5474927497892</v>
      </c>
      <c r="AA120" s="10"/>
      <c r="AN120" s="11" t="s">
        <v>187</v>
      </c>
      <c r="AO120" s="9">
        <v>69502.222257234127</v>
      </c>
    </row>
    <row r="121" spans="1:41" x14ac:dyDescent="0.2">
      <c r="A121" s="11" t="s">
        <v>187</v>
      </c>
      <c r="B121" s="10">
        <v>13.091469022139107</v>
      </c>
      <c r="C121" s="12">
        <v>0.48502096935530281</v>
      </c>
      <c r="D121" s="11" t="s">
        <v>187</v>
      </c>
      <c r="E121" s="9">
        <v>2992.1512718834674</v>
      </c>
      <c r="F121" s="9">
        <v>3178.0319172059067</v>
      </c>
      <c r="G121" s="9">
        <v>3375.9665030158976</v>
      </c>
      <c r="H121" s="9">
        <v>3592.6732658651517</v>
      </c>
      <c r="I121" s="9">
        <v>3822.2272990574575</v>
      </c>
      <c r="J121" s="9">
        <v>3559.191357759164</v>
      </c>
      <c r="K121" s="9">
        <v>3793.6674994004015</v>
      </c>
      <c r="L121" s="9">
        <v>3759.7946718164976</v>
      </c>
      <c r="M121" s="9">
        <v>3739.3985925388279</v>
      </c>
      <c r="N121" s="9">
        <v>3822.330591909501</v>
      </c>
      <c r="O121" s="9">
        <v>3853.6910798669496</v>
      </c>
      <c r="P121" s="9">
        <v>4015.6876609018968</v>
      </c>
      <c r="Q121" s="9">
        <v>4011.1436448322161</v>
      </c>
      <c r="R121" s="9">
        <v>3862.3502817385825</v>
      </c>
      <c r="S121" s="9">
        <v>3832.7415953298014</v>
      </c>
      <c r="T121" s="9">
        <v>3673.8013344269448</v>
      </c>
      <c r="U121" s="9">
        <v>3965.2335715022518</v>
      </c>
      <c r="V121" s="9">
        <v>2472.558738015699</v>
      </c>
      <c r="W121" s="9">
        <v>2091.5044666510798</v>
      </c>
      <c r="X121" s="9">
        <v>2088.0769135164464</v>
      </c>
      <c r="AA121" s="10"/>
      <c r="AN121" s="11" t="s">
        <v>188</v>
      </c>
      <c r="AO121" s="9">
        <v>166069.74157992785</v>
      </c>
    </row>
    <row r="122" spans="1:41" x14ac:dyDescent="0.2">
      <c r="A122" s="11" t="s">
        <v>188</v>
      </c>
      <c r="B122" s="10">
        <v>20.998622940095085</v>
      </c>
      <c r="C122" s="12">
        <v>0.60060279189407484</v>
      </c>
      <c r="D122" s="11" t="s">
        <v>188</v>
      </c>
      <c r="E122" s="9">
        <v>7073.2860695139252</v>
      </c>
      <c r="F122" s="9">
        <v>7523.2924838979252</v>
      </c>
      <c r="G122" s="9">
        <v>8156.8543014281786</v>
      </c>
      <c r="H122" s="9">
        <v>8768.7208305381064</v>
      </c>
      <c r="I122" s="9">
        <v>9463.1786753617562</v>
      </c>
      <c r="J122" s="9">
        <v>9611.950670706543</v>
      </c>
      <c r="K122" s="9">
        <v>9419.7670068976495</v>
      </c>
      <c r="L122" s="9">
        <v>9196.8593265646268</v>
      </c>
      <c r="M122" s="9">
        <v>8984.4847634653015</v>
      </c>
      <c r="N122" s="9">
        <v>9090.0179881271179</v>
      </c>
      <c r="O122" s="9">
        <v>9060.6657243301379</v>
      </c>
      <c r="P122" s="9">
        <v>9055.0658779793521</v>
      </c>
      <c r="Q122" s="9">
        <v>8945.3948432245197</v>
      </c>
      <c r="R122" s="9">
        <v>8344.7945644126357</v>
      </c>
      <c r="S122" s="9">
        <v>7938.4190969062656</v>
      </c>
      <c r="T122" s="9">
        <v>7467.6426400630598</v>
      </c>
      <c r="U122" s="9">
        <v>8784.2484680719535</v>
      </c>
      <c r="V122" s="9">
        <v>7463.01830001088</v>
      </c>
      <c r="W122" s="9">
        <v>6296.5038167770708</v>
      </c>
      <c r="X122" s="9">
        <v>5425.5761316508297</v>
      </c>
      <c r="AA122" s="10"/>
      <c r="AN122" s="11" t="s">
        <v>189</v>
      </c>
      <c r="AO122" s="9">
        <v>52088.814247290298</v>
      </c>
    </row>
    <row r="123" spans="1:41" x14ac:dyDescent="0.2">
      <c r="A123" s="11" t="s">
        <v>189</v>
      </c>
      <c r="B123" s="10">
        <v>32.094530510105443</v>
      </c>
      <c r="C123" s="12">
        <v>0.36926413200331115</v>
      </c>
      <c r="D123" s="11" t="s">
        <v>189</v>
      </c>
      <c r="E123" s="9">
        <v>3717.7965187154123</v>
      </c>
      <c r="F123" s="9">
        <v>3833.8478724347688</v>
      </c>
      <c r="G123" s="9">
        <v>3957.806983011963</v>
      </c>
      <c r="H123" s="9">
        <v>4058.7133659838883</v>
      </c>
      <c r="I123" s="9">
        <v>4179.2842427768464</v>
      </c>
      <c r="J123" s="9">
        <v>4226.4195214852534</v>
      </c>
      <c r="K123" s="9">
        <v>3957.539176630954</v>
      </c>
      <c r="L123" s="9">
        <v>3617.0415405131962</v>
      </c>
      <c r="M123" s="9">
        <v>3285.6321674116662</v>
      </c>
      <c r="N123" s="9">
        <v>2935.3819598372693</v>
      </c>
      <c r="O123" s="9">
        <v>2448.1612138767105</v>
      </c>
      <c r="P123" s="9">
        <v>2120.559749646307</v>
      </c>
      <c r="Q123" s="9">
        <v>1804.5485920471788</v>
      </c>
      <c r="R123" s="9">
        <v>1573.0463901649646</v>
      </c>
      <c r="S123" s="9">
        <v>1442.9468912421726</v>
      </c>
      <c r="T123" s="9">
        <v>1377.6600312640523</v>
      </c>
      <c r="U123" s="9">
        <v>1127.2543812111901</v>
      </c>
      <c r="V123" s="9">
        <v>894.89095030399289</v>
      </c>
      <c r="W123" s="9">
        <v>739.92210704462536</v>
      </c>
      <c r="X123" s="9">
        <v>790.36059168789666</v>
      </c>
      <c r="AA123" s="10"/>
      <c r="AN123" s="11" t="s">
        <v>190</v>
      </c>
      <c r="AO123" s="9">
        <v>46787.102573390031</v>
      </c>
    </row>
    <row r="124" spans="1:41" x14ac:dyDescent="0.2">
      <c r="A124" s="11" t="s">
        <v>190</v>
      </c>
      <c r="B124" s="10">
        <v>42.109562598250264</v>
      </c>
      <c r="C124" s="12">
        <v>0.42557219558669634</v>
      </c>
      <c r="D124" s="11" t="s">
        <v>190</v>
      </c>
      <c r="E124" s="9">
        <v>3701.0516542158721</v>
      </c>
      <c r="F124" s="9">
        <v>3817.7157405719527</v>
      </c>
      <c r="G124" s="9">
        <v>3939.6323930356311</v>
      </c>
      <c r="H124" s="9">
        <v>4062.4945652258284</v>
      </c>
      <c r="I124" s="9">
        <v>4195.6540002449783</v>
      </c>
      <c r="J124" s="9">
        <v>4106.3563974027411</v>
      </c>
      <c r="K124" s="9">
        <v>3715.2633415899509</v>
      </c>
      <c r="L124" s="9">
        <v>3382.477077320128</v>
      </c>
      <c r="M124" s="9">
        <v>3022.7487928834389</v>
      </c>
      <c r="N124" s="9">
        <v>2649.0958527233647</v>
      </c>
      <c r="O124" s="9">
        <v>2180.491915535883</v>
      </c>
      <c r="P124" s="9">
        <v>1772.5567955990036</v>
      </c>
      <c r="Q124" s="9">
        <v>1408.1451340477533</v>
      </c>
      <c r="R124" s="9">
        <v>1175.6993592116453</v>
      </c>
      <c r="S124" s="9">
        <v>1004.0816102704446</v>
      </c>
      <c r="T124" s="9">
        <v>845.64156767458303</v>
      </c>
      <c r="U124" s="9">
        <v>595.3427295513992</v>
      </c>
      <c r="V124" s="9">
        <v>590.97086139747012</v>
      </c>
      <c r="W124" s="9">
        <v>313.40759126071981</v>
      </c>
      <c r="X124" s="9">
        <v>308.27519362724649</v>
      </c>
      <c r="AA124" s="10"/>
      <c r="AN124" s="11" t="s">
        <v>191</v>
      </c>
      <c r="AO124" s="9">
        <v>47963.520976587126</v>
      </c>
    </row>
    <row r="125" spans="1:41" x14ac:dyDescent="0.2">
      <c r="A125" s="11" t="s">
        <v>191</v>
      </c>
      <c r="B125" s="10">
        <v>51.24482448175057</v>
      </c>
      <c r="C125" s="12">
        <v>0.643547790220383</v>
      </c>
      <c r="D125" s="11" t="s">
        <v>191</v>
      </c>
      <c r="E125" s="9">
        <v>4137.7407659545188</v>
      </c>
      <c r="F125" s="9">
        <v>4209.9527827916127</v>
      </c>
      <c r="G125" s="9">
        <v>4293.764164907765</v>
      </c>
      <c r="H125" s="9">
        <v>4368.5280570234636</v>
      </c>
      <c r="I125" s="9">
        <v>4344.2963512174683</v>
      </c>
      <c r="J125" s="9">
        <v>4057.4682408472045</v>
      </c>
      <c r="K125" s="9">
        <v>3575.9519952490309</v>
      </c>
      <c r="L125" s="9">
        <v>3126.3226944879802</v>
      </c>
      <c r="M125" s="9">
        <v>2740.3090877192153</v>
      </c>
      <c r="N125" s="9">
        <v>2406.3333136533411</v>
      </c>
      <c r="O125" s="9">
        <v>2042.3399710661017</v>
      </c>
      <c r="P125" s="9">
        <v>1755.1732522532088</v>
      </c>
      <c r="Q125" s="9">
        <v>1489.4658461319225</v>
      </c>
      <c r="R125" s="9">
        <v>1268.5524493237349</v>
      </c>
      <c r="S125" s="9">
        <v>1097.3910220464443</v>
      </c>
      <c r="T125" s="9">
        <v>898.51969834309125</v>
      </c>
      <c r="U125" s="9">
        <v>591.49086294838014</v>
      </c>
      <c r="V125" s="9">
        <v>548.08590729799505</v>
      </c>
      <c r="W125" s="9">
        <v>515.05591007867133</v>
      </c>
      <c r="X125" s="9">
        <v>496.7786032459648</v>
      </c>
      <c r="AA125" s="10"/>
      <c r="AN125" s="11" t="s">
        <v>192</v>
      </c>
      <c r="AO125" s="9">
        <v>29400.282262097786</v>
      </c>
    </row>
    <row r="126" spans="1:41" x14ac:dyDescent="0.2">
      <c r="A126" s="11" t="s">
        <v>192</v>
      </c>
      <c r="B126" s="10">
        <v>61.768959165788146</v>
      </c>
      <c r="C126" s="12">
        <v>0.51794132357191436</v>
      </c>
      <c r="D126" s="11" t="s">
        <v>192</v>
      </c>
      <c r="E126" s="9">
        <v>2214.5772838304752</v>
      </c>
      <c r="F126" s="9">
        <v>2291.9559360542703</v>
      </c>
      <c r="G126" s="9">
        <v>2388.7947055229338</v>
      </c>
      <c r="H126" s="9">
        <v>2482.6147409420246</v>
      </c>
      <c r="I126" s="9">
        <v>2581.2243729806478</v>
      </c>
      <c r="J126" s="9">
        <v>2537.6640023879759</v>
      </c>
      <c r="K126" s="9">
        <v>2332.5096985008618</v>
      </c>
      <c r="L126" s="9">
        <v>2144.1341963924583</v>
      </c>
      <c r="M126" s="9">
        <v>1942.7419592879746</v>
      </c>
      <c r="N126" s="9">
        <v>1709.6375441279438</v>
      </c>
      <c r="O126" s="9">
        <v>1415.842249122858</v>
      </c>
      <c r="P126" s="9">
        <v>1134.3373098756731</v>
      </c>
      <c r="Q126" s="9">
        <v>878.48271085487499</v>
      </c>
      <c r="R126" s="9">
        <v>713.33535960617348</v>
      </c>
      <c r="S126" s="9">
        <v>613.38731383466768</v>
      </c>
      <c r="T126" s="9">
        <v>543.68487252766795</v>
      </c>
      <c r="U126" s="9">
        <v>382.00045023796741</v>
      </c>
      <c r="V126" s="9">
        <v>369.81640451334647</v>
      </c>
      <c r="W126" s="9">
        <v>361.23618771114701</v>
      </c>
      <c r="X126" s="9">
        <v>362.30496378584854</v>
      </c>
      <c r="AA126" s="10"/>
      <c r="AN126" s="11" t="s">
        <v>193</v>
      </c>
      <c r="AO126" s="9">
        <v>24984.688491572204</v>
      </c>
    </row>
    <row r="127" spans="1:41" x14ac:dyDescent="0.2">
      <c r="A127" s="11" t="s">
        <v>193</v>
      </c>
      <c r="B127" s="10">
        <v>71.976890239292288</v>
      </c>
      <c r="C127" s="12">
        <v>0.57216318051804649</v>
      </c>
      <c r="D127" s="11" t="s">
        <v>193</v>
      </c>
      <c r="E127" s="9">
        <v>2272.9852240204332</v>
      </c>
      <c r="F127" s="9">
        <v>2235.1179272363661</v>
      </c>
      <c r="G127" s="9">
        <v>2203.6625620096283</v>
      </c>
      <c r="H127" s="9">
        <v>2173.5627038154721</v>
      </c>
      <c r="I127" s="9">
        <v>2157.4777205588107</v>
      </c>
      <c r="J127" s="9">
        <v>1984.1782913908828</v>
      </c>
      <c r="K127" s="9">
        <v>1680.9847850817123</v>
      </c>
      <c r="L127" s="9">
        <v>1447.0345640752585</v>
      </c>
      <c r="M127" s="9">
        <v>1265.1359942522101</v>
      </c>
      <c r="N127" s="9">
        <v>1112.0088716222147</v>
      </c>
      <c r="O127" s="9">
        <v>991.12212944324369</v>
      </c>
      <c r="P127" s="9">
        <v>887.66859874903241</v>
      </c>
      <c r="Q127" s="9">
        <v>810.09245476927606</v>
      </c>
      <c r="R127" s="9">
        <v>737.12980901115395</v>
      </c>
      <c r="S127" s="9">
        <v>687.67180884044615</v>
      </c>
      <c r="T127" s="9">
        <v>623.14054986339841</v>
      </c>
      <c r="U127" s="9">
        <v>458.36780957435326</v>
      </c>
      <c r="V127" s="9">
        <v>437.58046611301393</v>
      </c>
      <c r="W127" s="9">
        <v>416.75430220409811</v>
      </c>
      <c r="X127" s="9">
        <v>403.0119189412074</v>
      </c>
      <c r="AA127" s="10"/>
      <c r="AN127" s="11" t="s">
        <v>194</v>
      </c>
      <c r="AO127" s="9">
        <v>23307.996150022558</v>
      </c>
    </row>
    <row r="128" spans="1:41" x14ac:dyDescent="0.2">
      <c r="A128" s="11" t="s">
        <v>194</v>
      </c>
      <c r="B128" s="10">
        <v>84.141289805449489</v>
      </c>
      <c r="C128" s="12">
        <v>0.55119449361472506</v>
      </c>
      <c r="D128" s="11" t="s">
        <v>194</v>
      </c>
      <c r="E128" s="9">
        <v>1524.4212033837616</v>
      </c>
      <c r="F128" s="9">
        <v>1562.6996416206207</v>
      </c>
      <c r="G128" s="9">
        <v>1609.765272658392</v>
      </c>
      <c r="H128" s="9">
        <v>1662.2040977411048</v>
      </c>
      <c r="I128" s="9">
        <v>1722.093963970683</v>
      </c>
      <c r="J128" s="9">
        <v>1678.7421366948909</v>
      </c>
      <c r="K128" s="9">
        <v>1534.990992530297</v>
      </c>
      <c r="L128" s="9">
        <v>1421.956070152768</v>
      </c>
      <c r="M128" s="9">
        <v>1326.5361447011237</v>
      </c>
      <c r="N128" s="9">
        <v>1236.0451100174066</v>
      </c>
      <c r="O128" s="9">
        <v>1132.0508330349592</v>
      </c>
      <c r="P128" s="9">
        <v>1029.9531519369857</v>
      </c>
      <c r="Q128" s="9">
        <v>938.24272071463974</v>
      </c>
      <c r="R128" s="9">
        <v>857.87856523266646</v>
      </c>
      <c r="S128" s="9">
        <v>849.7040849318239</v>
      </c>
      <c r="T128" s="9">
        <v>775.13663975669238</v>
      </c>
      <c r="U128" s="9">
        <v>650.56210186727458</v>
      </c>
      <c r="V128" s="9">
        <v>620.0720052879326</v>
      </c>
      <c r="W128" s="9">
        <v>593.39711256485543</v>
      </c>
      <c r="X128" s="9">
        <v>581.5443012236766</v>
      </c>
      <c r="AA128" s="10"/>
      <c r="AN128" s="11" t="s">
        <v>195</v>
      </c>
      <c r="AO128" s="9">
        <v>18898.799324703563</v>
      </c>
    </row>
    <row r="129" spans="1:41" x14ac:dyDescent="0.2">
      <c r="A129" s="11" t="s">
        <v>195</v>
      </c>
      <c r="B129" s="10">
        <v>93.268718557304396</v>
      </c>
      <c r="C129" s="12">
        <v>0.56657551452763555</v>
      </c>
      <c r="D129" s="11" t="s">
        <v>195</v>
      </c>
      <c r="E129" s="9">
        <v>1046.5043826176422</v>
      </c>
      <c r="F129" s="9">
        <v>1055.8829197398202</v>
      </c>
      <c r="G129" s="9">
        <v>1067.71415508328</v>
      </c>
      <c r="H129" s="9">
        <v>1080.8937942622679</v>
      </c>
      <c r="I129" s="9">
        <v>1095.7394070898688</v>
      </c>
      <c r="J129" s="9">
        <v>1075.7542219133743</v>
      </c>
      <c r="K129" s="9">
        <v>1028.617628863688</v>
      </c>
      <c r="L129" s="9">
        <v>993.21857486575345</v>
      </c>
      <c r="M129" s="9">
        <v>965.10889648032844</v>
      </c>
      <c r="N129" s="9">
        <v>945.69334511543173</v>
      </c>
      <c r="O129" s="9">
        <v>924.58674286627797</v>
      </c>
      <c r="P129" s="9">
        <v>909.94929265627366</v>
      </c>
      <c r="Q129" s="9">
        <v>895.37657768159715</v>
      </c>
      <c r="R129" s="9">
        <v>879.2830209056483</v>
      </c>
      <c r="S129" s="9">
        <v>865.20237869438211</v>
      </c>
      <c r="T129" s="9">
        <v>852.14261466672622</v>
      </c>
      <c r="U129" s="9">
        <v>816.50460818437841</v>
      </c>
      <c r="V129" s="9">
        <v>803.25623438067703</v>
      </c>
      <c r="W129" s="9">
        <v>789.4682279863971</v>
      </c>
      <c r="X129" s="9">
        <v>807.90230064975117</v>
      </c>
      <c r="AA129" s="10"/>
      <c r="AN129" s="11" t="s">
        <v>196</v>
      </c>
      <c r="AO129" s="9">
        <v>14302.498816619905</v>
      </c>
    </row>
    <row r="130" spans="1:41" x14ac:dyDescent="0.2">
      <c r="A130" s="11" t="s">
        <v>196</v>
      </c>
      <c r="B130" s="10">
        <v>102.28899584219515</v>
      </c>
      <c r="C130" s="12">
        <v>0.51939228764848644</v>
      </c>
      <c r="D130" s="11" t="s">
        <v>196</v>
      </c>
      <c r="E130" s="9">
        <v>922.84534257078417</v>
      </c>
      <c r="F130" s="9">
        <v>997.54795292747428</v>
      </c>
      <c r="G130" s="9">
        <v>1071.8518383780988</v>
      </c>
      <c r="H130" s="9">
        <v>1143.6476338162192</v>
      </c>
      <c r="I130" s="9">
        <v>1212.2890507910356</v>
      </c>
      <c r="J130" s="9">
        <v>1190.746481784611</v>
      </c>
      <c r="K130" s="9">
        <v>1075.8175900723197</v>
      </c>
      <c r="L130" s="9">
        <v>976.34688854804608</v>
      </c>
      <c r="M130" s="9">
        <v>883.33372321366562</v>
      </c>
      <c r="N130" s="9">
        <v>791.43059836000896</v>
      </c>
      <c r="O130" s="9">
        <v>631.85165340365529</v>
      </c>
      <c r="P130" s="9">
        <v>554.03006112065123</v>
      </c>
      <c r="Q130" s="9">
        <v>487.63902238635967</v>
      </c>
      <c r="R130" s="9">
        <v>433.67114379591908</v>
      </c>
      <c r="S130" s="9">
        <v>395.86046202176868</v>
      </c>
      <c r="T130" s="9">
        <v>360.87682247550117</v>
      </c>
      <c r="U130" s="9">
        <v>303.6265850728077</v>
      </c>
      <c r="V130" s="9">
        <v>294.41072333643899</v>
      </c>
      <c r="W130" s="9">
        <v>285.63898433966608</v>
      </c>
      <c r="X130" s="9">
        <v>289.03625820487565</v>
      </c>
      <c r="AA130" s="10"/>
      <c r="AN130" s="11" t="s">
        <v>197</v>
      </c>
      <c r="AO130" s="9">
        <v>25419.129966257868</v>
      </c>
    </row>
    <row r="131" spans="1:41" x14ac:dyDescent="0.2">
      <c r="A131" s="11" t="s">
        <v>197</v>
      </c>
      <c r="B131" s="10">
        <v>108.58573963015695</v>
      </c>
      <c r="C131" s="12">
        <v>0.4111498158040055</v>
      </c>
      <c r="D131" s="11" t="s">
        <v>197</v>
      </c>
      <c r="E131" s="9">
        <v>1292.127401180692</v>
      </c>
      <c r="F131" s="9">
        <v>1479.3775688859296</v>
      </c>
      <c r="G131" s="9">
        <v>1698.0830607230228</v>
      </c>
      <c r="H131" s="9">
        <v>1888.1103442491908</v>
      </c>
      <c r="I131" s="9">
        <v>2077.1732696813592</v>
      </c>
      <c r="J131" s="9">
        <v>2293.8756385645797</v>
      </c>
      <c r="K131" s="9">
        <v>2387.6616311311218</v>
      </c>
      <c r="L131" s="9">
        <v>2367.0782320204821</v>
      </c>
      <c r="M131" s="9">
        <v>2201.0651222949318</v>
      </c>
      <c r="N131" s="9">
        <v>1907.5740250096819</v>
      </c>
      <c r="O131" s="9">
        <v>1501.5371237431364</v>
      </c>
      <c r="P131" s="9">
        <v>1111.2583384427367</v>
      </c>
      <c r="Q131" s="9">
        <v>787.283747541911</v>
      </c>
      <c r="R131" s="9">
        <v>552.13142775361507</v>
      </c>
      <c r="S131" s="9">
        <v>412.26876260480913</v>
      </c>
      <c r="T131" s="9">
        <v>333.0658305914302</v>
      </c>
      <c r="U131" s="9">
        <v>288.56834883564051</v>
      </c>
      <c r="V131" s="9">
        <v>277.66298718092725</v>
      </c>
      <c r="W131" s="9">
        <v>270.63470108263328</v>
      </c>
      <c r="X131" s="9">
        <v>292.59240474003377</v>
      </c>
      <c r="AA131" s="10"/>
      <c r="AN131" s="11" t="s">
        <v>198</v>
      </c>
      <c r="AO131" s="9">
        <v>35914.82331788131</v>
      </c>
    </row>
    <row r="132" spans="1:41" x14ac:dyDescent="0.2">
      <c r="A132" s="11" t="s">
        <v>198</v>
      </c>
      <c r="B132" s="10">
        <v>122.25717540958669</v>
      </c>
      <c r="C132" s="12">
        <v>0.57187674818642931</v>
      </c>
      <c r="D132" s="11" t="s">
        <v>198</v>
      </c>
      <c r="E132" s="9">
        <v>1856.074377995375</v>
      </c>
      <c r="F132" s="9">
        <v>2129.4552333785464</v>
      </c>
      <c r="G132" s="9">
        <v>2459.662669205883</v>
      </c>
      <c r="H132" s="9">
        <v>2738.3632282379467</v>
      </c>
      <c r="I132" s="9">
        <v>3027.9810015499866</v>
      </c>
      <c r="J132" s="9">
        <v>3364.0960059995227</v>
      </c>
      <c r="K132" s="9">
        <v>3531.4095741430438</v>
      </c>
      <c r="L132" s="9">
        <v>3516.4624409443109</v>
      </c>
      <c r="M132" s="9">
        <v>3269.9097409330288</v>
      </c>
      <c r="N132" s="9">
        <v>2811.1514290814944</v>
      </c>
      <c r="O132" s="9">
        <v>2210.7455463704587</v>
      </c>
      <c r="P132" s="9">
        <v>1596.440451324396</v>
      </c>
      <c r="Q132" s="9">
        <v>1064.5337570406748</v>
      </c>
      <c r="R132" s="9">
        <v>678.88111873413504</v>
      </c>
      <c r="S132" s="9">
        <v>444.88873164160225</v>
      </c>
      <c r="T132" s="9">
        <v>319.08287075498021</v>
      </c>
      <c r="U132" s="9">
        <v>236.4140775295092</v>
      </c>
      <c r="V132" s="9">
        <v>222.79723668620773</v>
      </c>
      <c r="W132" s="9">
        <v>218.46983653703035</v>
      </c>
      <c r="X132" s="9">
        <v>218.00398979317004</v>
      </c>
      <c r="AA132" s="10"/>
      <c r="AN132" s="11" t="s">
        <v>199</v>
      </c>
      <c r="AO132" s="9">
        <v>18016.993310666418</v>
      </c>
    </row>
    <row r="133" spans="1:41" x14ac:dyDescent="0.2">
      <c r="A133" s="11" t="s">
        <v>199</v>
      </c>
      <c r="B133" s="10">
        <v>131.33754814682774</v>
      </c>
      <c r="C133" s="12">
        <v>0.51880012078322435</v>
      </c>
      <c r="D133" s="11" t="s">
        <v>199</v>
      </c>
      <c r="E133" s="9">
        <v>955.28604656937898</v>
      </c>
      <c r="F133" s="9">
        <v>1033.8989375181943</v>
      </c>
      <c r="G133" s="9">
        <v>1151.3101118085499</v>
      </c>
      <c r="H133" s="9">
        <v>1265.9806189907902</v>
      </c>
      <c r="I133" s="9">
        <v>1389.7500058033745</v>
      </c>
      <c r="J133" s="9">
        <v>1502.3888030346661</v>
      </c>
      <c r="K133" s="9">
        <v>1540.2480683414551</v>
      </c>
      <c r="L133" s="9">
        <v>1526.295406740993</v>
      </c>
      <c r="M133" s="9">
        <v>1442.0802059027778</v>
      </c>
      <c r="N133" s="9">
        <v>1287.0921085057794</v>
      </c>
      <c r="O133" s="9">
        <v>1081.7916222716447</v>
      </c>
      <c r="P133" s="9">
        <v>864.76549811772247</v>
      </c>
      <c r="Q133" s="9">
        <v>668.77914326554742</v>
      </c>
      <c r="R133" s="9">
        <v>519.45667402327717</v>
      </c>
      <c r="S133" s="9">
        <v>414.68516522488858</v>
      </c>
      <c r="T133" s="9">
        <v>348.44842501968583</v>
      </c>
      <c r="U133" s="9">
        <v>278.3041736545274</v>
      </c>
      <c r="V133" s="9">
        <v>257.31550358473839</v>
      </c>
      <c r="W133" s="9">
        <v>244.60092177708614</v>
      </c>
      <c r="X133" s="9">
        <v>244.51587051133959</v>
      </c>
      <c r="AA133" s="10"/>
      <c r="AN133" s="11" t="s">
        <v>200</v>
      </c>
      <c r="AO133" s="9">
        <v>13758.562772565816</v>
      </c>
    </row>
    <row r="134" spans="1:41" x14ac:dyDescent="0.2">
      <c r="A134" s="11" t="s">
        <v>200</v>
      </c>
      <c r="B134" s="10">
        <v>141.99354051984022</v>
      </c>
      <c r="C134" s="12">
        <v>0.65826997817725896</v>
      </c>
      <c r="D134" s="11" t="s">
        <v>200</v>
      </c>
      <c r="E134" s="9">
        <v>946.44892159523943</v>
      </c>
      <c r="F134" s="9">
        <v>981.20178881341042</v>
      </c>
      <c r="G134" s="9">
        <v>1035.9140968393708</v>
      </c>
      <c r="H134" s="9">
        <v>1100.99315618233</v>
      </c>
      <c r="I134" s="9">
        <v>1175.0138087976268</v>
      </c>
      <c r="J134" s="9">
        <v>1179.2562191046022</v>
      </c>
      <c r="K134" s="9">
        <v>1106.0212652613925</v>
      </c>
      <c r="L134" s="9">
        <v>1036.7696104172865</v>
      </c>
      <c r="M134" s="9">
        <v>952.41223086782225</v>
      </c>
      <c r="N134" s="9">
        <v>849.63295609943634</v>
      </c>
      <c r="O134" s="9">
        <v>726.28573241886193</v>
      </c>
      <c r="P134" s="9">
        <v>605.92091985550655</v>
      </c>
      <c r="Q134" s="9">
        <v>491.38153275165553</v>
      </c>
      <c r="R134" s="9">
        <v>397.94513678718374</v>
      </c>
      <c r="S134" s="9">
        <v>325.11317811057927</v>
      </c>
      <c r="T134" s="9">
        <v>270.76793068839606</v>
      </c>
      <c r="U134" s="9">
        <v>167.8754777265753</v>
      </c>
      <c r="V134" s="9">
        <v>148.65460167005526</v>
      </c>
      <c r="W134" s="9">
        <v>131.81784903107899</v>
      </c>
      <c r="X134" s="9">
        <v>129.13635954740616</v>
      </c>
      <c r="AA134" s="10"/>
      <c r="AN134" s="11" t="s">
        <v>201</v>
      </c>
      <c r="AO134" s="9">
        <v>10014.088986522229</v>
      </c>
    </row>
    <row r="135" spans="1:41" x14ac:dyDescent="0.2">
      <c r="A135" s="11" t="s">
        <v>201</v>
      </c>
      <c r="B135" s="10">
        <v>152.3012883086426</v>
      </c>
      <c r="C135" s="12">
        <v>0.49318938501946813</v>
      </c>
      <c r="D135" s="11" t="s">
        <v>201</v>
      </c>
      <c r="E135" s="9">
        <v>453.10335842483585</v>
      </c>
      <c r="F135" s="9">
        <v>490.76918189788239</v>
      </c>
      <c r="G135" s="9">
        <v>517.57170262773559</v>
      </c>
      <c r="H135" s="9">
        <v>546.48011332364126</v>
      </c>
      <c r="I135" s="9">
        <v>567.88004711324822</v>
      </c>
      <c r="J135" s="9">
        <v>574.68819755736388</v>
      </c>
      <c r="K135" s="9">
        <v>553.48952800252778</v>
      </c>
      <c r="L135" s="9">
        <v>549.59595200666593</v>
      </c>
      <c r="M135" s="9">
        <v>541.1403062037682</v>
      </c>
      <c r="N135" s="9">
        <v>535.40558753115533</v>
      </c>
      <c r="O135" s="9">
        <v>517.29787847401712</v>
      </c>
      <c r="P135" s="9">
        <v>508.95237912803441</v>
      </c>
      <c r="Q135" s="9">
        <v>497.02018193340427</v>
      </c>
      <c r="R135" s="9">
        <v>488.65614116898354</v>
      </c>
      <c r="S135" s="9">
        <v>468.6363874799689</v>
      </c>
      <c r="T135" s="9">
        <v>464.17690429843117</v>
      </c>
      <c r="U135" s="9">
        <v>443.79519687747268</v>
      </c>
      <c r="V135" s="9">
        <v>442.09897203573894</v>
      </c>
      <c r="W135" s="9">
        <v>427.04459419892459</v>
      </c>
      <c r="X135" s="9">
        <v>426.28637623842883</v>
      </c>
      <c r="AA135" s="10"/>
      <c r="AN135" s="11" t="s">
        <v>202</v>
      </c>
      <c r="AO135" s="9">
        <v>7050.0349366073806</v>
      </c>
    </row>
    <row r="136" spans="1:41" x14ac:dyDescent="0.2">
      <c r="A136" s="11" t="s">
        <v>202</v>
      </c>
      <c r="B136" s="10">
        <v>163.07380315265871</v>
      </c>
      <c r="C136" s="12">
        <v>0.55304758549642308</v>
      </c>
      <c r="D136" s="11" t="s">
        <v>202</v>
      </c>
      <c r="E136" s="9">
        <v>255.99738308196675</v>
      </c>
      <c r="F136" s="9">
        <v>269.25955419370541</v>
      </c>
      <c r="G136" s="9">
        <v>325.61648361107291</v>
      </c>
      <c r="H136" s="9">
        <v>376.62142828524719</v>
      </c>
      <c r="I136" s="9">
        <v>427.28898570787049</v>
      </c>
      <c r="J136" s="9">
        <v>488.08001580978907</v>
      </c>
      <c r="K136" s="9">
        <v>528.17198788517942</v>
      </c>
      <c r="L136" s="9">
        <v>543.59130021816497</v>
      </c>
      <c r="M136" s="9">
        <v>528.08845020527951</v>
      </c>
      <c r="N136" s="9">
        <v>490.55132769973596</v>
      </c>
      <c r="O136" s="9">
        <v>433.34450386871777</v>
      </c>
      <c r="P136" s="9">
        <v>369.97028170242345</v>
      </c>
      <c r="Q136" s="9">
        <v>312.54229269601461</v>
      </c>
      <c r="R136" s="9">
        <v>278.76018425092167</v>
      </c>
      <c r="S136" s="9">
        <v>251.78912901827832</v>
      </c>
      <c r="T136" s="9">
        <v>238.1268652740273</v>
      </c>
      <c r="U136" s="9">
        <v>231.93560355598134</v>
      </c>
      <c r="V136" s="9">
        <v>231.06464571398641</v>
      </c>
      <c r="W136" s="9">
        <v>232.50129490593594</v>
      </c>
      <c r="X136" s="9">
        <v>236.73321892308147</v>
      </c>
      <c r="AA136" s="10"/>
      <c r="AN136" s="11" t="s">
        <v>203</v>
      </c>
      <c r="AO136" s="9">
        <v>11791.33701904903</v>
      </c>
    </row>
    <row r="137" spans="1:41" x14ac:dyDescent="0.2">
      <c r="A137" s="11" t="s">
        <v>203</v>
      </c>
      <c r="B137" s="10">
        <v>170.44374233626556</v>
      </c>
      <c r="C137" s="12">
        <v>0.42275602559263642</v>
      </c>
      <c r="D137" s="11" t="s">
        <v>203</v>
      </c>
      <c r="E137" s="9">
        <v>1023.99196730701</v>
      </c>
      <c r="F137" s="9">
        <v>1019.2012784761002</v>
      </c>
      <c r="G137" s="9">
        <v>1022.4496201661316</v>
      </c>
      <c r="H137" s="9">
        <v>1025.0464485718287</v>
      </c>
      <c r="I137" s="9">
        <v>1027.6681109887365</v>
      </c>
      <c r="J137" s="9">
        <v>955.49910236934784</v>
      </c>
      <c r="K137" s="9">
        <v>819.3973797899082</v>
      </c>
      <c r="L137" s="9">
        <v>706.49596155314532</v>
      </c>
      <c r="M137" s="9">
        <v>610.05813923256608</v>
      </c>
      <c r="N137" s="9">
        <v>529.60221033507969</v>
      </c>
      <c r="O137" s="9">
        <v>463.15709399082959</v>
      </c>
      <c r="P137" s="9">
        <v>404.25392246348008</v>
      </c>
      <c r="Q137" s="9">
        <v>356.03984736406716</v>
      </c>
      <c r="R137" s="9">
        <v>318.96944370169979</v>
      </c>
      <c r="S137" s="9">
        <v>297.43604662359223</v>
      </c>
      <c r="T137" s="9">
        <v>288.96208836525051</v>
      </c>
      <c r="U137" s="9">
        <v>226.56869544258564</v>
      </c>
      <c r="V137" s="9">
        <v>227.97055204123285</v>
      </c>
      <c r="W137" s="9">
        <v>228.87429574892602</v>
      </c>
      <c r="X137" s="9">
        <v>239.69481451751449</v>
      </c>
      <c r="AA137" s="10"/>
      <c r="AN137" s="11" t="s">
        <v>204</v>
      </c>
      <c r="AO137" s="9">
        <v>20928.379356386122</v>
      </c>
    </row>
    <row r="138" spans="1:41" x14ac:dyDescent="0.2">
      <c r="A138" s="11" t="s">
        <v>204</v>
      </c>
      <c r="B138" s="10">
        <v>179.7033084167968</v>
      </c>
      <c r="C138" s="12">
        <v>0.53196478126741253</v>
      </c>
      <c r="D138" s="11" t="s">
        <v>204</v>
      </c>
      <c r="E138" s="9">
        <v>835.98231158104272</v>
      </c>
      <c r="F138" s="9">
        <v>998.91672159439179</v>
      </c>
      <c r="G138" s="9">
        <v>1156.856681615719</v>
      </c>
      <c r="H138" s="9">
        <v>1289.0607988477218</v>
      </c>
      <c r="I138" s="9">
        <v>1415.1928348378112</v>
      </c>
      <c r="J138" s="9">
        <v>1547.3431585175879</v>
      </c>
      <c r="K138" s="9">
        <v>1615.5797478248487</v>
      </c>
      <c r="L138" s="9">
        <v>1615.673756192969</v>
      </c>
      <c r="M138" s="9">
        <v>1542.4188433734162</v>
      </c>
      <c r="N138" s="9">
        <v>1397.0785187512727</v>
      </c>
      <c r="O138" s="9">
        <v>1203.4631624997171</v>
      </c>
      <c r="P138" s="9">
        <v>1002.6609757788908</v>
      </c>
      <c r="Q138" s="9">
        <v>847.04818155345902</v>
      </c>
      <c r="R138" s="9">
        <v>738.16443888678987</v>
      </c>
      <c r="S138" s="9">
        <v>674.49583351950787</v>
      </c>
      <c r="T138" s="9">
        <v>642.99087149647505</v>
      </c>
      <c r="U138" s="9">
        <v>617.51171298935299</v>
      </c>
      <c r="V138" s="9">
        <v>616.78217393540808</v>
      </c>
      <c r="W138" s="9">
        <v>618.52107332706453</v>
      </c>
      <c r="X138" s="9">
        <v>552.63755926267629</v>
      </c>
      <c r="AA138" s="10"/>
      <c r="AN138" s="11" t="s">
        <v>205</v>
      </c>
      <c r="AO138" s="9">
        <v>56427.52691037269</v>
      </c>
    </row>
    <row r="139" spans="1:41" x14ac:dyDescent="0.2">
      <c r="A139" s="11" t="s">
        <v>205</v>
      </c>
      <c r="B139" s="10">
        <v>209.13028031633002</v>
      </c>
      <c r="C139" s="12">
        <v>0.52516928691030695</v>
      </c>
      <c r="D139" s="11" t="s">
        <v>205</v>
      </c>
      <c r="E139" s="9">
        <v>1965.9489664464613</v>
      </c>
      <c r="F139" s="9">
        <v>2229.9973279688097</v>
      </c>
      <c r="G139" s="9">
        <v>2586.3054989358525</v>
      </c>
      <c r="H139" s="9">
        <v>2966.0073662304503</v>
      </c>
      <c r="I139" s="9">
        <v>3387.5574379982072</v>
      </c>
      <c r="J139" s="9">
        <v>3798.5107507508874</v>
      </c>
      <c r="K139" s="9">
        <v>4046.1275713503155</v>
      </c>
      <c r="L139" s="9">
        <v>4173.6984802190109</v>
      </c>
      <c r="M139" s="9">
        <v>4128.022345329483</v>
      </c>
      <c r="N139" s="9">
        <v>3903.1218469129135</v>
      </c>
      <c r="O139" s="9">
        <v>3535.0752073637686</v>
      </c>
      <c r="P139" s="9">
        <v>3111.4425899606258</v>
      </c>
      <c r="Q139" s="9">
        <v>2712.1714285834587</v>
      </c>
      <c r="R139" s="9">
        <v>2397.6026652862643</v>
      </c>
      <c r="S139" s="9">
        <v>2177.8507220213046</v>
      </c>
      <c r="T139" s="9">
        <v>2026.3336003692416</v>
      </c>
      <c r="U139" s="9">
        <v>1880.2317739864966</v>
      </c>
      <c r="V139" s="9">
        <v>1833.1050980599193</v>
      </c>
      <c r="W139" s="9">
        <v>1802.5742809189276</v>
      </c>
      <c r="X139" s="9">
        <v>1765.8419516802965</v>
      </c>
      <c r="AA139" s="10"/>
      <c r="AN139" s="11" t="s">
        <v>206</v>
      </c>
      <c r="AO139" s="9">
        <v>17554.797998334579</v>
      </c>
    </row>
    <row r="140" spans="1:41" x14ac:dyDescent="0.2">
      <c r="A140" s="11" t="s">
        <v>206</v>
      </c>
      <c r="B140" s="10">
        <v>260.89201634851912</v>
      </c>
      <c r="C140" s="12">
        <v>0.53788916310645818</v>
      </c>
      <c r="D140" s="11" t="s">
        <v>206</v>
      </c>
      <c r="E140" s="9">
        <v>1718.6881431113618</v>
      </c>
      <c r="F140" s="9">
        <v>1702.524034526971</v>
      </c>
      <c r="G140" s="9">
        <v>1698.3850677169664</v>
      </c>
      <c r="H140" s="9">
        <v>1700.4758588383988</v>
      </c>
      <c r="I140" s="9">
        <v>1714.4024710735341</v>
      </c>
      <c r="J140" s="9">
        <v>1599.2084963874952</v>
      </c>
      <c r="K140" s="9">
        <v>1362.5155710243805</v>
      </c>
      <c r="L140" s="9">
        <v>1175.6971770820567</v>
      </c>
      <c r="M140" s="9">
        <v>1016.2418561525476</v>
      </c>
      <c r="N140" s="9">
        <v>860.47770893949769</v>
      </c>
      <c r="O140" s="9">
        <v>717.28388515359029</v>
      </c>
      <c r="P140" s="9">
        <v>585.38065377051112</v>
      </c>
      <c r="Q140" s="9">
        <v>470.68004350199897</v>
      </c>
      <c r="R140" s="9">
        <v>370.46226968513804</v>
      </c>
      <c r="S140" s="9">
        <v>297.41643153707219</v>
      </c>
      <c r="T140" s="9">
        <v>237.0124342126731</v>
      </c>
      <c r="U140" s="9">
        <v>98.144907667785162</v>
      </c>
      <c r="V140" s="9">
        <v>82.9827698380615</v>
      </c>
      <c r="W140" s="9">
        <v>74.689999865273549</v>
      </c>
      <c r="X140" s="9">
        <v>72.128218249265245</v>
      </c>
      <c r="AA140" s="10"/>
      <c r="AN140" s="11" t="s">
        <v>207</v>
      </c>
      <c r="AO140" s="9">
        <v>31285.56173895278</v>
      </c>
    </row>
    <row r="141" spans="1:41" x14ac:dyDescent="0.2">
      <c r="A141" s="11" t="s">
        <v>207</v>
      </c>
      <c r="B141" s="10">
        <v>314.54852655427885</v>
      </c>
      <c r="C141" s="12">
        <v>0.49550245823616923</v>
      </c>
      <c r="D141" s="11" t="s">
        <v>207</v>
      </c>
      <c r="E141" s="9">
        <v>3192.6912208445683</v>
      </c>
      <c r="F141" s="9">
        <v>3179.2026067385318</v>
      </c>
      <c r="G141" s="9">
        <v>3169.4249939323881</v>
      </c>
      <c r="H141" s="9">
        <v>3162.9039485174453</v>
      </c>
      <c r="I141" s="9">
        <v>3158.3932298491459</v>
      </c>
      <c r="J141" s="9">
        <v>2859.3306825418194</v>
      </c>
      <c r="K141" s="9">
        <v>2327.2815905567636</v>
      </c>
      <c r="L141" s="9">
        <v>1917.5542786681726</v>
      </c>
      <c r="M141" s="9">
        <v>1596.1191534233853</v>
      </c>
      <c r="N141" s="9">
        <v>1336.9592462550529</v>
      </c>
      <c r="O141" s="9">
        <v>1117.5018072489927</v>
      </c>
      <c r="P141" s="9">
        <v>939.49188458562867</v>
      </c>
      <c r="Q141" s="9">
        <v>816.11430285168638</v>
      </c>
      <c r="R141" s="9">
        <v>691.78429808063856</v>
      </c>
      <c r="S141" s="9">
        <v>585.8232263889206</v>
      </c>
      <c r="T141" s="9">
        <v>495.00102346304027</v>
      </c>
      <c r="U141" s="9">
        <v>210.43336406820882</v>
      </c>
      <c r="V141" s="9">
        <v>190.52469650572954</v>
      </c>
      <c r="W141" s="9">
        <v>173.74447569107878</v>
      </c>
      <c r="X141" s="9">
        <v>165.28170874158263</v>
      </c>
      <c r="AA141" s="10"/>
      <c r="AN141" s="11" t="s">
        <v>208</v>
      </c>
      <c r="AO141" s="9">
        <v>11607.776463564445</v>
      </c>
    </row>
    <row r="142" spans="1:41" x14ac:dyDescent="0.2">
      <c r="A142" s="11" t="s">
        <v>208</v>
      </c>
      <c r="B142" s="10">
        <v>431.93773402095559</v>
      </c>
      <c r="C142" s="12">
        <v>0.46028564713156306</v>
      </c>
      <c r="D142" s="11" t="s">
        <v>208</v>
      </c>
      <c r="E142" s="9">
        <v>746.30838418620078</v>
      </c>
      <c r="F142" s="9">
        <v>765.75460142651764</v>
      </c>
      <c r="G142" s="9">
        <v>794.54255101001468</v>
      </c>
      <c r="H142" s="9">
        <v>827.1298560944515</v>
      </c>
      <c r="I142" s="9">
        <v>867.25694087341458</v>
      </c>
      <c r="J142" s="9">
        <v>859.7190151530466</v>
      </c>
      <c r="K142" s="9">
        <v>816.23703570520968</v>
      </c>
      <c r="L142" s="9">
        <v>781.91623693385327</v>
      </c>
      <c r="M142" s="9">
        <v>748.5331209444696</v>
      </c>
      <c r="N142" s="9">
        <v>707.70996209654913</v>
      </c>
      <c r="O142" s="9">
        <v>655.36975430584664</v>
      </c>
      <c r="P142" s="9">
        <v>597.58080863491671</v>
      </c>
      <c r="Q142" s="9">
        <v>535.5974513080364</v>
      </c>
      <c r="R142" s="9">
        <v>472.67715312851607</v>
      </c>
      <c r="S142" s="9">
        <v>409.02586970464381</v>
      </c>
      <c r="T142" s="9">
        <v>343.39090463839835</v>
      </c>
      <c r="U142" s="9">
        <v>253.80010653771825</v>
      </c>
      <c r="V142" s="9">
        <v>206.46867190764007</v>
      </c>
      <c r="W142" s="9">
        <v>125.63606673636389</v>
      </c>
      <c r="X142" s="9">
        <v>93.121972238637056</v>
      </c>
      <c r="AA142" s="10"/>
      <c r="AN142" s="11" t="s">
        <v>209</v>
      </c>
      <c r="AO142" s="9">
        <v>24454.968382530773</v>
      </c>
    </row>
    <row r="143" spans="1:41" x14ac:dyDescent="0.2">
      <c r="A143" s="11" t="s">
        <v>209</v>
      </c>
      <c r="B143" s="10">
        <v>583.67721916915525</v>
      </c>
      <c r="C143" s="12">
        <v>0.27296366320008925</v>
      </c>
      <c r="D143" s="11" t="s">
        <v>209</v>
      </c>
      <c r="E143" s="9">
        <v>1281.9858256460566</v>
      </c>
      <c r="F143" s="9">
        <v>1344.715914480681</v>
      </c>
      <c r="G143" s="9">
        <v>1423.1105037253706</v>
      </c>
      <c r="H143" s="9">
        <v>1510.3081694301834</v>
      </c>
      <c r="I143" s="9">
        <v>1601.4877572144578</v>
      </c>
      <c r="J143" s="9">
        <v>1636.9935709432602</v>
      </c>
      <c r="K143" s="9">
        <v>1590.7854335940892</v>
      </c>
      <c r="L143" s="9">
        <v>1564.1595372296888</v>
      </c>
      <c r="M143" s="9">
        <v>1522.3423056295062</v>
      </c>
      <c r="N143" s="9">
        <v>1466.0035275989828</v>
      </c>
      <c r="O143" s="9">
        <v>1377.7560509595633</v>
      </c>
      <c r="P143" s="9">
        <v>1288.4872004651147</v>
      </c>
      <c r="Q143" s="9">
        <v>1190.5722147137908</v>
      </c>
      <c r="R143" s="9">
        <v>1096.4331933604187</v>
      </c>
      <c r="S143" s="9">
        <v>994.94755230650821</v>
      </c>
      <c r="T143" s="9">
        <v>914.30725231536815</v>
      </c>
      <c r="U143" s="9">
        <v>817.1030448604098</v>
      </c>
      <c r="V143" s="9">
        <v>748.75105277330181</v>
      </c>
      <c r="W143" s="9">
        <v>568.13944145498874</v>
      </c>
      <c r="X143" s="9">
        <v>516.57883382903378</v>
      </c>
      <c r="AA143" s="10"/>
      <c r="AN143" s="11" t="s">
        <v>210</v>
      </c>
      <c r="AO143" s="9">
        <v>22775.896912017794</v>
      </c>
    </row>
    <row r="144" spans="1:41" x14ac:dyDescent="0.2">
      <c r="A144" s="11" t="s">
        <v>210</v>
      </c>
      <c r="B144" s="10">
        <v>867.09392187703043</v>
      </c>
      <c r="C144" s="12">
        <v>0.23619440299743841</v>
      </c>
      <c r="D144" s="11" t="s">
        <v>210</v>
      </c>
      <c r="E144" s="9">
        <v>1226.8547848827629</v>
      </c>
      <c r="F144" s="9">
        <v>1327.3706526929175</v>
      </c>
      <c r="G144" s="9">
        <v>1426.2278139945979</v>
      </c>
      <c r="H144" s="9">
        <v>1513.8253566706794</v>
      </c>
      <c r="I144" s="9">
        <v>1542.410529832684</v>
      </c>
      <c r="J144" s="9">
        <v>1507.7465477434396</v>
      </c>
      <c r="K144" s="9">
        <v>1434.5902612800226</v>
      </c>
      <c r="L144" s="9">
        <v>1344.536254142846</v>
      </c>
      <c r="M144" s="9">
        <v>1259.7476893027488</v>
      </c>
      <c r="N144" s="9">
        <v>1215.8059220490768</v>
      </c>
      <c r="O144" s="9">
        <v>1115.0985048304494</v>
      </c>
      <c r="P144" s="9">
        <v>1053.9323465237178</v>
      </c>
      <c r="Q144" s="9">
        <v>981.05034002664615</v>
      </c>
      <c r="R144" s="9">
        <v>937.29484850528706</v>
      </c>
      <c r="S144" s="9">
        <v>879.14025450983002</v>
      </c>
      <c r="T144" s="9">
        <v>833.00246162929011</v>
      </c>
      <c r="U144" s="9">
        <v>900.63595904628244</v>
      </c>
      <c r="V144" s="9">
        <v>851.82417427197447</v>
      </c>
      <c r="W144" s="9">
        <v>728.40892376193597</v>
      </c>
      <c r="X144" s="9">
        <v>696.39328632060221</v>
      </c>
      <c r="AA144" s="10"/>
      <c r="AN144" s="11" t="s">
        <v>211</v>
      </c>
      <c r="AO144" s="9">
        <v>23581.513643125185</v>
      </c>
    </row>
    <row r="145" spans="1:41" x14ac:dyDescent="0.2">
      <c r="A145" s="11" t="s">
        <v>211</v>
      </c>
      <c r="B145" s="10">
        <v>4293.6740900623254</v>
      </c>
      <c r="C145" s="12">
        <v>0.24354821844955885</v>
      </c>
      <c r="D145" s="11" t="s">
        <v>211</v>
      </c>
      <c r="E145" s="9">
        <v>2262.1733914616993</v>
      </c>
      <c r="F145" s="9">
        <v>2236.9294069267717</v>
      </c>
      <c r="G145" s="9">
        <v>2222.3616119319945</v>
      </c>
      <c r="H145" s="9">
        <v>2219.5871853506301</v>
      </c>
      <c r="I145" s="9">
        <v>2229.6525466250987</v>
      </c>
      <c r="J145" s="9">
        <v>2032.0761277003594</v>
      </c>
      <c r="K145" s="9">
        <v>1684.096010209076</v>
      </c>
      <c r="L145" s="9">
        <v>1391.1004180748862</v>
      </c>
      <c r="M145" s="9">
        <v>1176.6436581506127</v>
      </c>
      <c r="N145" s="9">
        <v>1024.4598858303211</v>
      </c>
      <c r="O145" s="9">
        <v>900.96438695913355</v>
      </c>
      <c r="P145" s="9">
        <v>801.59090995457052</v>
      </c>
      <c r="Q145" s="9">
        <v>709.70601481260962</v>
      </c>
      <c r="R145" s="9">
        <v>634.82897271827972</v>
      </c>
      <c r="S145" s="9">
        <v>554.89581893540856</v>
      </c>
      <c r="T145" s="9">
        <v>463.45244318573856</v>
      </c>
      <c r="U145" s="9">
        <v>321.1740190051413</v>
      </c>
      <c r="V145" s="9">
        <v>287.95709988059554</v>
      </c>
      <c r="W145" s="9">
        <v>227.61477961979449</v>
      </c>
      <c r="X145" s="9">
        <v>200.24895579245981</v>
      </c>
      <c r="AA145" s="10"/>
      <c r="AN145" s="8" t="s">
        <v>7</v>
      </c>
      <c r="AO145" s="9"/>
    </row>
    <row r="146" spans="1:41" x14ac:dyDescent="0.2">
      <c r="A146" s="8" t="s">
        <v>7</v>
      </c>
      <c r="B146" s="14"/>
      <c r="C146" s="12" t="s">
        <v>242</v>
      </c>
      <c r="D146" s="8" t="s">
        <v>7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AA146" s="10"/>
      <c r="AN146" s="11" t="s">
        <v>212</v>
      </c>
      <c r="AO146" s="9">
        <v>394131.07301398931</v>
      </c>
    </row>
    <row r="147" spans="1:41" x14ac:dyDescent="0.2">
      <c r="A147" s="11" t="s">
        <v>212</v>
      </c>
      <c r="B147" s="10">
        <v>0</v>
      </c>
      <c r="C147" s="12">
        <v>0.66681462606218178</v>
      </c>
      <c r="D147" s="11" t="s">
        <v>212</v>
      </c>
      <c r="E147" s="9">
        <v>24738.309362769483</v>
      </c>
      <c r="F147" s="9">
        <v>19447.899769533175</v>
      </c>
      <c r="G147" s="9">
        <v>19813.004621589913</v>
      </c>
      <c r="H147" s="9">
        <v>20938.326397557659</v>
      </c>
      <c r="I147" s="9">
        <v>23062.376062484182</v>
      </c>
      <c r="J147" s="9">
        <v>23836.266216111915</v>
      </c>
      <c r="K147" s="9">
        <v>24704.767042144671</v>
      </c>
      <c r="L147" s="9">
        <v>25941.014982048837</v>
      </c>
      <c r="M147" s="9">
        <v>26604.156092458423</v>
      </c>
      <c r="N147" s="9">
        <v>25782.84581876369</v>
      </c>
      <c r="O147" s="9">
        <v>24559.429601868687</v>
      </c>
      <c r="P147" s="9">
        <v>24727.256969985043</v>
      </c>
      <c r="Q147" s="9">
        <v>22081.694188469501</v>
      </c>
      <c r="R147" s="9">
        <v>21501.848956661077</v>
      </c>
      <c r="S147" s="9">
        <v>20933.576911462078</v>
      </c>
      <c r="T147" s="9">
        <v>11578.643486958712</v>
      </c>
      <c r="U147" s="9">
        <v>11475.062478987384</v>
      </c>
      <c r="V147" s="9">
        <v>10711.405603536112</v>
      </c>
      <c r="W147" s="9">
        <v>5796.0962598967071</v>
      </c>
      <c r="X147" s="9">
        <v>5897.0921907021702</v>
      </c>
      <c r="AA147" s="10"/>
      <c r="AN147" s="11" t="s">
        <v>213</v>
      </c>
      <c r="AO147" s="9">
        <v>111398.68573879803</v>
      </c>
    </row>
    <row r="148" spans="1:41" x14ac:dyDescent="0.2">
      <c r="A148" s="11" t="s">
        <v>213</v>
      </c>
      <c r="B148" s="10">
        <v>9.1487845040955307</v>
      </c>
      <c r="C148" s="12">
        <v>0.3190252023091425</v>
      </c>
      <c r="D148" s="11" t="s">
        <v>213</v>
      </c>
      <c r="E148" s="9">
        <v>4212.1307594427099</v>
      </c>
      <c r="F148" s="9">
        <v>4882.9284030609842</v>
      </c>
      <c r="G148" s="9">
        <v>5445.4342036444414</v>
      </c>
      <c r="H148" s="9">
        <v>5995.7500557262847</v>
      </c>
      <c r="I148" s="9">
        <v>6582.4774723504333</v>
      </c>
      <c r="J148" s="9">
        <v>7140.9170004877042</v>
      </c>
      <c r="K148" s="9">
        <v>7726.3373915789552</v>
      </c>
      <c r="L148" s="9">
        <v>7911.6463744688199</v>
      </c>
      <c r="M148" s="9">
        <v>7879.6580720972988</v>
      </c>
      <c r="N148" s="9">
        <v>7520.8054360451169</v>
      </c>
      <c r="O148" s="9">
        <v>6898.3569949698631</v>
      </c>
      <c r="P148" s="9">
        <v>6470.5208138103599</v>
      </c>
      <c r="Q148" s="9">
        <v>5765.4418201068074</v>
      </c>
      <c r="R148" s="9">
        <v>5234.481679181139</v>
      </c>
      <c r="S148" s="9">
        <v>5045.8446791090955</v>
      </c>
      <c r="T148" s="9">
        <v>4683.4781604599884</v>
      </c>
      <c r="U148" s="9">
        <v>4552.9327014859464</v>
      </c>
      <c r="V148" s="9">
        <v>2730.8328704036721</v>
      </c>
      <c r="W148" s="9">
        <v>2126.4088996149671</v>
      </c>
      <c r="X148" s="9">
        <v>2592.30195075345</v>
      </c>
      <c r="AA148" s="10"/>
      <c r="AN148" s="11" t="s">
        <v>214</v>
      </c>
      <c r="AO148" s="9">
        <v>68277.842185097412</v>
      </c>
    </row>
    <row r="149" spans="1:41" x14ac:dyDescent="0.2">
      <c r="A149" s="11" t="s">
        <v>214</v>
      </c>
      <c r="B149" s="10">
        <v>19.801167484974979</v>
      </c>
      <c r="C149" s="12">
        <v>0.34152071270859391</v>
      </c>
      <c r="D149" s="11" t="s">
        <v>214</v>
      </c>
      <c r="E149" s="9">
        <v>3083.4487669286791</v>
      </c>
      <c r="F149" s="9">
        <v>3476.2500124965877</v>
      </c>
      <c r="G149" s="9">
        <v>3700.1161426276067</v>
      </c>
      <c r="H149" s="9">
        <v>3919.2597646504846</v>
      </c>
      <c r="I149" s="9">
        <v>4126.0783961600346</v>
      </c>
      <c r="J149" s="9">
        <v>3832.5324965613218</v>
      </c>
      <c r="K149" s="9">
        <v>4016.5416764898896</v>
      </c>
      <c r="L149" s="9">
        <v>3917.1006889765354</v>
      </c>
      <c r="M149" s="9">
        <v>3836.7473655612698</v>
      </c>
      <c r="N149" s="9">
        <v>3701.5421520525811</v>
      </c>
      <c r="O149" s="9">
        <v>3579.6569925315262</v>
      </c>
      <c r="P149" s="9">
        <v>3727.2518570279922</v>
      </c>
      <c r="Q149" s="9">
        <v>3607.7174400446588</v>
      </c>
      <c r="R149" s="9">
        <v>3556.8466626055861</v>
      </c>
      <c r="S149" s="9">
        <v>3659.3107628794501</v>
      </c>
      <c r="T149" s="9">
        <v>3556.1759226838303</v>
      </c>
      <c r="U149" s="9">
        <v>3477.2235783866204</v>
      </c>
      <c r="V149" s="9">
        <v>2065.8606928827571</v>
      </c>
      <c r="W149" s="9">
        <v>1514.1370957748679</v>
      </c>
      <c r="X149" s="9">
        <v>1924.0437177751139</v>
      </c>
      <c r="AA149" s="10"/>
      <c r="AN149" s="11" t="s">
        <v>215</v>
      </c>
      <c r="AO149" s="9">
        <v>251489.51371972018</v>
      </c>
    </row>
    <row r="150" spans="1:41" x14ac:dyDescent="0.2">
      <c r="A150" s="11" t="s">
        <v>215</v>
      </c>
      <c r="B150" s="10">
        <v>29.793694558287534</v>
      </c>
      <c r="C150" s="12">
        <v>0.68269080622784095</v>
      </c>
      <c r="D150" s="11" t="s">
        <v>215</v>
      </c>
      <c r="E150" s="9">
        <v>9728.7678101843285</v>
      </c>
      <c r="F150" s="9">
        <v>11115.39783372525</v>
      </c>
      <c r="G150" s="9">
        <v>12637.368106050966</v>
      </c>
      <c r="H150" s="9">
        <v>14346.507695669792</v>
      </c>
      <c r="I150" s="9">
        <v>16305.504530546521</v>
      </c>
      <c r="J150" s="9">
        <v>17755.219750538454</v>
      </c>
      <c r="K150" s="9">
        <v>18091.824959334001</v>
      </c>
      <c r="L150" s="9">
        <v>18232.877333997814</v>
      </c>
      <c r="M150" s="9">
        <v>18022.998029688857</v>
      </c>
      <c r="N150" s="9">
        <v>17328.317292375948</v>
      </c>
      <c r="O150" s="9">
        <v>15535.741459518596</v>
      </c>
      <c r="P150" s="9">
        <v>13967.902738267763</v>
      </c>
      <c r="Q150" s="9">
        <v>12212.649070993615</v>
      </c>
      <c r="R150" s="9">
        <v>10744.184190101276</v>
      </c>
      <c r="S150" s="9">
        <v>9528.6653246061524</v>
      </c>
      <c r="T150" s="9">
        <v>8476.5769104813753</v>
      </c>
      <c r="U150" s="9">
        <v>7965.4376344039529</v>
      </c>
      <c r="V150" s="9">
        <v>7250.353288205949</v>
      </c>
      <c r="W150" s="9">
        <v>6347.863374613622</v>
      </c>
      <c r="X150" s="9">
        <v>5895.3563864159105</v>
      </c>
      <c r="AA150" s="10"/>
      <c r="AN150" s="11" t="s">
        <v>216</v>
      </c>
      <c r="AO150" s="9">
        <v>233919.54917705242</v>
      </c>
    </row>
    <row r="151" spans="1:41" x14ac:dyDescent="0.2">
      <c r="A151" s="11" t="s">
        <v>216</v>
      </c>
      <c r="B151" s="10">
        <v>38.64841531056431</v>
      </c>
      <c r="C151" s="12">
        <v>0.63030863429265693</v>
      </c>
      <c r="D151" s="11" t="s">
        <v>216</v>
      </c>
      <c r="E151" s="9">
        <v>10558.384672426891</v>
      </c>
      <c r="F151" s="9">
        <v>11857.085030757813</v>
      </c>
      <c r="G151" s="9">
        <v>13244.48849646364</v>
      </c>
      <c r="H151" s="9">
        <v>14800.857527851123</v>
      </c>
      <c r="I151" s="9">
        <v>16543.84306597033</v>
      </c>
      <c r="J151" s="9">
        <v>17781.504920735861</v>
      </c>
      <c r="K151" s="9">
        <v>17731.231288578521</v>
      </c>
      <c r="L151" s="9">
        <v>17694.718424788909</v>
      </c>
      <c r="M151" s="9">
        <v>17283.939717409539</v>
      </c>
      <c r="N151" s="9">
        <v>16321.671457709183</v>
      </c>
      <c r="O151" s="9">
        <v>14162.352038302814</v>
      </c>
      <c r="P151" s="9">
        <v>12453.751006288463</v>
      </c>
      <c r="Q151" s="9">
        <v>10664.84981048539</v>
      </c>
      <c r="R151" s="9">
        <v>9073.4119341817004</v>
      </c>
      <c r="S151" s="9">
        <v>7609.0783767843332</v>
      </c>
      <c r="T151" s="9">
        <v>6586.1971448258128</v>
      </c>
      <c r="U151" s="9">
        <v>5633.9475009941725</v>
      </c>
      <c r="V151" s="9">
        <v>5453.3615788842426</v>
      </c>
      <c r="W151" s="9">
        <v>4306.1136210858931</v>
      </c>
      <c r="X151" s="9">
        <v>4158.7615625278022</v>
      </c>
      <c r="AA151" s="10"/>
      <c r="AN151" s="11" t="s">
        <v>217</v>
      </c>
      <c r="AO151" s="9">
        <v>167890.12875103625</v>
      </c>
    </row>
    <row r="152" spans="1:41" x14ac:dyDescent="0.2">
      <c r="A152" s="11" t="s">
        <v>217</v>
      </c>
      <c r="B152" s="10">
        <v>49.104182684653971</v>
      </c>
      <c r="C152" s="12">
        <v>0.69379926423475091</v>
      </c>
      <c r="D152" s="11" t="s">
        <v>217</v>
      </c>
      <c r="E152" s="9">
        <v>8490.8148414072566</v>
      </c>
      <c r="F152" s="9">
        <v>9233.9269986908021</v>
      </c>
      <c r="G152" s="9">
        <v>10052.210601102213</v>
      </c>
      <c r="H152" s="9">
        <v>11117.141632756307</v>
      </c>
      <c r="I152" s="9">
        <v>12336.983733413235</v>
      </c>
      <c r="J152" s="9">
        <v>12778.06652743393</v>
      </c>
      <c r="K152" s="9">
        <v>11961.781040138099</v>
      </c>
      <c r="L152" s="9">
        <v>11547.1405387957</v>
      </c>
      <c r="M152" s="9">
        <v>11141.331436876995</v>
      </c>
      <c r="N152" s="9">
        <v>10370.181400428839</v>
      </c>
      <c r="O152" s="9">
        <v>9118.5907682327488</v>
      </c>
      <c r="P152" s="9">
        <v>8479.0245063859311</v>
      </c>
      <c r="Q152" s="9">
        <v>7457.455410935142</v>
      </c>
      <c r="R152" s="9">
        <v>6864.7723517702825</v>
      </c>
      <c r="S152" s="9">
        <v>6217.0510876097997</v>
      </c>
      <c r="T152" s="9">
        <v>5391.7329252972286</v>
      </c>
      <c r="U152" s="9">
        <v>4650.5401258663369</v>
      </c>
      <c r="V152" s="9">
        <v>4755.7868248027135</v>
      </c>
      <c r="W152" s="9">
        <v>2994.7043667692956</v>
      </c>
      <c r="X152" s="9">
        <v>2930.8916323233429</v>
      </c>
      <c r="AA152" s="10"/>
      <c r="AN152" s="11" t="s">
        <v>218</v>
      </c>
      <c r="AO152" s="9">
        <v>74670.344433713151</v>
      </c>
    </row>
    <row r="153" spans="1:41" x14ac:dyDescent="0.2">
      <c r="A153" s="11" t="s">
        <v>218</v>
      </c>
      <c r="B153" s="10">
        <v>59.580000193667921</v>
      </c>
      <c r="C153" s="12">
        <v>0.71979359557868727</v>
      </c>
      <c r="D153" s="11" t="s">
        <v>218</v>
      </c>
      <c r="E153" s="9">
        <v>2484.4571718253587</v>
      </c>
      <c r="F153" s="9">
        <v>2940.3250243697421</v>
      </c>
      <c r="G153" s="9">
        <v>3474.6791635016953</v>
      </c>
      <c r="H153" s="9">
        <v>4054.7627453528039</v>
      </c>
      <c r="I153" s="9">
        <v>4729.483294119842</v>
      </c>
      <c r="J153" s="9">
        <v>5460.816640786933</v>
      </c>
      <c r="K153" s="9">
        <v>5918.752655300078</v>
      </c>
      <c r="L153" s="9">
        <v>6236.8531818823076</v>
      </c>
      <c r="M153" s="9">
        <v>6296.7184986598086</v>
      </c>
      <c r="N153" s="9">
        <v>5973.1691778247841</v>
      </c>
      <c r="O153" s="9">
        <v>5263.7110551996566</v>
      </c>
      <c r="P153" s="9">
        <v>4473.5652777022606</v>
      </c>
      <c r="Q153" s="9">
        <v>3642.4636487517059</v>
      </c>
      <c r="R153" s="9">
        <v>2943.0876298364274</v>
      </c>
      <c r="S153" s="9">
        <v>2400.6993007609071</v>
      </c>
      <c r="T153" s="9">
        <v>1963.3719785725391</v>
      </c>
      <c r="U153" s="9">
        <v>1692.6634821768318</v>
      </c>
      <c r="V153" s="9">
        <v>1628.0908774080096</v>
      </c>
      <c r="W153" s="9">
        <v>1570.7838657930299</v>
      </c>
      <c r="X153" s="9">
        <v>1521.8897638884062</v>
      </c>
      <c r="AA153" s="10"/>
      <c r="AN153" s="11" t="s">
        <v>219</v>
      </c>
      <c r="AO153" s="9">
        <v>30877.002568024771</v>
      </c>
    </row>
    <row r="154" spans="1:41" x14ac:dyDescent="0.2">
      <c r="A154" s="11" t="s">
        <v>219</v>
      </c>
      <c r="B154" s="10">
        <v>68.307270816459948</v>
      </c>
      <c r="C154" s="12">
        <v>0.31398132234018183</v>
      </c>
      <c r="D154" s="11" t="s">
        <v>219</v>
      </c>
      <c r="E154" s="9">
        <v>2890.9439698424699</v>
      </c>
      <c r="F154" s="9">
        <v>2936.6807568774402</v>
      </c>
      <c r="G154" s="9">
        <v>2959.0640191889952</v>
      </c>
      <c r="H154" s="9">
        <v>2974.473920140153</v>
      </c>
      <c r="I154" s="9">
        <v>2872.4039844684157</v>
      </c>
      <c r="J154" s="9">
        <v>2580.8363000823965</v>
      </c>
      <c r="K154" s="9">
        <v>2181.2826565380396</v>
      </c>
      <c r="L154" s="9">
        <v>1816.0213586094546</v>
      </c>
      <c r="M154" s="9">
        <v>1527.6965552578915</v>
      </c>
      <c r="N154" s="9">
        <v>1323.381177348137</v>
      </c>
      <c r="O154" s="9">
        <v>1113.9570480718867</v>
      </c>
      <c r="P154" s="9">
        <v>984.0117739430641</v>
      </c>
      <c r="Q154" s="9">
        <v>877.42372042704972</v>
      </c>
      <c r="R154" s="9">
        <v>784.12211895248015</v>
      </c>
      <c r="S154" s="9">
        <v>715.43053410290054</v>
      </c>
      <c r="T154" s="9">
        <v>639.56300642771453</v>
      </c>
      <c r="U154" s="9">
        <v>433.82225697904812</v>
      </c>
      <c r="V154" s="9">
        <v>424.77632621660024</v>
      </c>
      <c r="W154" s="9">
        <v>416.294430158306</v>
      </c>
      <c r="X154" s="9">
        <v>424.81665439233291</v>
      </c>
      <c r="AA154" s="10"/>
      <c r="AN154" s="11" t="s">
        <v>220</v>
      </c>
      <c r="AO154" s="9">
        <v>14796.516041908977</v>
      </c>
    </row>
    <row r="155" spans="1:41" x14ac:dyDescent="0.2">
      <c r="A155" s="11" t="s">
        <v>220</v>
      </c>
      <c r="B155" s="10">
        <v>77.335201483471423</v>
      </c>
      <c r="C155" s="12">
        <v>0.34454477418308849</v>
      </c>
      <c r="D155" s="11" t="s">
        <v>220</v>
      </c>
      <c r="E155" s="9">
        <v>1011.7990220608773</v>
      </c>
      <c r="F155" s="9">
        <v>1005.2340938816186</v>
      </c>
      <c r="G155" s="9">
        <v>1009.6207598816497</v>
      </c>
      <c r="H155" s="9">
        <v>1026.808481808298</v>
      </c>
      <c r="I155" s="9">
        <v>1059.3437081501961</v>
      </c>
      <c r="J155" s="9">
        <v>1031.612300564919</v>
      </c>
      <c r="K155" s="9">
        <v>951.98821051560867</v>
      </c>
      <c r="L155" s="9">
        <v>891.74066494358806</v>
      </c>
      <c r="M155" s="9">
        <v>841.1601392546778</v>
      </c>
      <c r="N155" s="9">
        <v>790.32333377691566</v>
      </c>
      <c r="O155" s="9">
        <v>734.17692792929699</v>
      </c>
      <c r="P155" s="9">
        <v>677.24749131652788</v>
      </c>
      <c r="Q155" s="9">
        <v>622.97238120348402</v>
      </c>
      <c r="R155" s="9">
        <v>570.83041883084911</v>
      </c>
      <c r="S155" s="9">
        <v>526.91234900340498</v>
      </c>
      <c r="T155" s="9">
        <v>483.01104598148743</v>
      </c>
      <c r="U155" s="9">
        <v>405.86142569973049</v>
      </c>
      <c r="V155" s="9">
        <v>391.74852503922097</v>
      </c>
      <c r="W155" s="9">
        <v>381.09731264038271</v>
      </c>
      <c r="X155" s="9">
        <v>383.0274494262452</v>
      </c>
      <c r="AA155" s="10"/>
      <c r="AN155" s="11" t="s">
        <v>221</v>
      </c>
      <c r="AO155" s="9">
        <v>41359.474478798591</v>
      </c>
    </row>
    <row r="156" spans="1:41" x14ac:dyDescent="0.2">
      <c r="A156" s="11" t="s">
        <v>221</v>
      </c>
      <c r="B156" s="10">
        <v>89.218788287888557</v>
      </c>
      <c r="C156" s="12">
        <v>0.52352718780360763</v>
      </c>
      <c r="D156" s="11" t="s">
        <v>221</v>
      </c>
      <c r="E156" s="9">
        <v>1199.3959917760246</v>
      </c>
      <c r="F156" s="9">
        <v>1448.7568277247485</v>
      </c>
      <c r="G156" s="9">
        <v>1724.0343807136999</v>
      </c>
      <c r="H156" s="9">
        <v>2009.2838633770878</v>
      </c>
      <c r="I156" s="9">
        <v>2326.1071341289407</v>
      </c>
      <c r="J156" s="9">
        <v>2673.6240121274186</v>
      </c>
      <c r="K156" s="9">
        <v>2903.6365810570151</v>
      </c>
      <c r="L156" s="9">
        <v>3067.958081847858</v>
      </c>
      <c r="M156" s="9">
        <v>3115.8845727653124</v>
      </c>
      <c r="N156" s="9">
        <v>2990.872164741791</v>
      </c>
      <c r="O156" s="9">
        <v>2747.2564648066955</v>
      </c>
      <c r="P156" s="9">
        <v>2435.916203471827</v>
      </c>
      <c r="Q156" s="9">
        <v>2114.6661569077551</v>
      </c>
      <c r="R156" s="9">
        <v>1856.5946958578002</v>
      </c>
      <c r="S156" s="9">
        <v>1700.448674425741</v>
      </c>
      <c r="T156" s="9">
        <v>1548.7135338253192</v>
      </c>
      <c r="U156" s="9">
        <v>1445.8528305906389</v>
      </c>
      <c r="V156" s="9">
        <v>1403.1788608121581</v>
      </c>
      <c r="W156" s="9">
        <v>1345.2571491095464</v>
      </c>
      <c r="X156" s="9">
        <v>1302.0362987312187</v>
      </c>
      <c r="AA156" s="10"/>
      <c r="AN156" s="11" t="s">
        <v>222</v>
      </c>
      <c r="AO156" s="9">
        <v>85951.421191362853</v>
      </c>
    </row>
    <row r="157" spans="1:41" x14ac:dyDescent="0.2">
      <c r="A157" s="11" t="s">
        <v>222</v>
      </c>
      <c r="B157" s="10">
        <v>101.59947081590091</v>
      </c>
      <c r="C157" s="12">
        <v>0.719561592168525</v>
      </c>
      <c r="D157" s="11" t="s">
        <v>222</v>
      </c>
      <c r="E157" s="9">
        <v>3017.9470365388488</v>
      </c>
      <c r="F157" s="9">
        <v>3255.9830330767022</v>
      </c>
      <c r="G157" s="9">
        <v>3460.6413898586766</v>
      </c>
      <c r="H157" s="9">
        <v>3659.2200022453972</v>
      </c>
      <c r="I157" s="9">
        <v>3851.6273359427742</v>
      </c>
      <c r="J157" s="9">
        <v>3978.817546968703</v>
      </c>
      <c r="K157" s="9">
        <v>4044.5284047739015</v>
      </c>
      <c r="L157" s="9">
        <v>4123.0750786630942</v>
      </c>
      <c r="M157" s="9">
        <v>4202.0616461662603</v>
      </c>
      <c r="N157" s="9">
        <v>4328.2349682393087</v>
      </c>
      <c r="O157" s="9">
        <v>4423.7449870091796</v>
      </c>
      <c r="P157" s="9">
        <v>4517.9433954176493</v>
      </c>
      <c r="Q157" s="9">
        <v>4609.1543440235328</v>
      </c>
      <c r="R157" s="9">
        <v>4697.3760181922598</v>
      </c>
      <c r="S157" s="9">
        <v>4793.5182611558366</v>
      </c>
      <c r="T157" s="9">
        <v>4862.366090077976</v>
      </c>
      <c r="U157" s="9">
        <v>4901.0799749350144</v>
      </c>
      <c r="V157" s="9">
        <v>4989.914444964561</v>
      </c>
      <c r="W157" s="9">
        <v>5070.2583159486821</v>
      </c>
      <c r="X157" s="9">
        <v>5163.9289171644932</v>
      </c>
      <c r="AA157" s="10"/>
      <c r="AN157" s="11" t="s">
        <v>223</v>
      </c>
      <c r="AO157" s="9">
        <v>20699.847735018247</v>
      </c>
    </row>
    <row r="158" spans="1:41" x14ac:dyDescent="0.2">
      <c r="A158" s="11" t="s">
        <v>223</v>
      </c>
      <c r="B158" s="10">
        <v>109.78962795057772</v>
      </c>
      <c r="C158" s="12">
        <v>0.51974799820101403</v>
      </c>
      <c r="D158" s="11" t="s">
        <v>223</v>
      </c>
      <c r="E158" s="9">
        <v>947.23291624478975</v>
      </c>
      <c r="F158" s="9">
        <v>1088.599937165234</v>
      </c>
      <c r="G158" s="9">
        <v>1166.2859640124136</v>
      </c>
      <c r="H158" s="9">
        <v>1231.0663381569418</v>
      </c>
      <c r="I158" s="9">
        <v>1284.8824954419265</v>
      </c>
      <c r="J158" s="9">
        <v>1289.4691312578216</v>
      </c>
      <c r="K158" s="9">
        <v>1245.8443786041339</v>
      </c>
      <c r="L158" s="9">
        <v>1203.5778246551392</v>
      </c>
      <c r="M158" s="9">
        <v>1158.6400840971819</v>
      </c>
      <c r="N158" s="9">
        <v>1109.2587934737501</v>
      </c>
      <c r="O158" s="9">
        <v>1054.5266118548916</v>
      </c>
      <c r="P158" s="9">
        <v>996.45174761783858</v>
      </c>
      <c r="Q158" s="9">
        <v>948.14528525811511</v>
      </c>
      <c r="R158" s="9">
        <v>905.31763679678431</v>
      </c>
      <c r="S158" s="9">
        <v>884.48038067959351</v>
      </c>
      <c r="T158" s="9">
        <v>859.75792995644929</v>
      </c>
      <c r="U158" s="9">
        <v>819.69902731295463</v>
      </c>
      <c r="V158" s="9">
        <v>823.61109818831198</v>
      </c>
      <c r="W158" s="9">
        <v>824.90894680418683</v>
      </c>
      <c r="X158" s="9">
        <v>858.09120743979463</v>
      </c>
      <c r="AA158" s="10"/>
      <c r="AN158" s="11" t="s">
        <v>224</v>
      </c>
      <c r="AO158" s="9">
        <v>13836.966820224528</v>
      </c>
    </row>
    <row r="159" spans="1:41" x14ac:dyDescent="0.2">
      <c r="A159" s="11" t="s">
        <v>224</v>
      </c>
      <c r="B159" s="10">
        <v>118.1891504674503</v>
      </c>
      <c r="C159" s="12">
        <v>0.56989166597259955</v>
      </c>
      <c r="D159" s="11" t="s">
        <v>224</v>
      </c>
      <c r="E159" s="9">
        <v>746.83902249071093</v>
      </c>
      <c r="F159" s="9">
        <v>824.30726562575603</v>
      </c>
      <c r="G159" s="9">
        <v>908.12092372844813</v>
      </c>
      <c r="H159" s="9">
        <v>982.93228948933972</v>
      </c>
      <c r="I159" s="9">
        <v>1052.4045430385479</v>
      </c>
      <c r="J159" s="9">
        <v>1108.6624626610198</v>
      </c>
      <c r="K159" s="9">
        <v>1106.5791864291559</v>
      </c>
      <c r="L159" s="9">
        <v>1072.5759220642851</v>
      </c>
      <c r="M159" s="9">
        <v>1006.3833857043245</v>
      </c>
      <c r="N159" s="9">
        <v>899.99468471771331</v>
      </c>
      <c r="O159" s="9">
        <v>762.70078733155083</v>
      </c>
      <c r="P159" s="9">
        <v>624.91297094912954</v>
      </c>
      <c r="Q159" s="9">
        <v>509.20899837652166</v>
      </c>
      <c r="R159" s="9">
        <v>424.73049111398115</v>
      </c>
      <c r="S159" s="9">
        <v>374.75213022302751</v>
      </c>
      <c r="T159" s="9">
        <v>331.11443409405973</v>
      </c>
      <c r="U159" s="9">
        <v>284.73134563519909</v>
      </c>
      <c r="V159" s="9">
        <v>275.37017338135024</v>
      </c>
      <c r="W159" s="9">
        <v>267.85677910345362</v>
      </c>
      <c r="X159" s="9">
        <v>272.78902406695403</v>
      </c>
      <c r="AA159" s="10"/>
      <c r="AN159" s="11" t="s">
        <v>225</v>
      </c>
      <c r="AO159" s="9">
        <v>6266.0632654568808</v>
      </c>
    </row>
    <row r="160" spans="1:41" x14ac:dyDescent="0.2">
      <c r="A160" s="11" t="s">
        <v>225</v>
      </c>
      <c r="B160" s="10">
        <v>129.51148690930771</v>
      </c>
      <c r="C160" s="12">
        <v>0.10380007746150292</v>
      </c>
      <c r="D160" s="11" t="s">
        <v>225</v>
      </c>
      <c r="E160" s="9">
        <v>155.54663422912887</v>
      </c>
      <c r="F160" s="9">
        <v>185.38466644194295</v>
      </c>
      <c r="G160" s="9">
        <v>228.65282707097654</v>
      </c>
      <c r="H160" s="9">
        <v>281.46735047224661</v>
      </c>
      <c r="I160" s="9">
        <v>343.96094951746522</v>
      </c>
      <c r="J160" s="9">
        <v>414.25089428750181</v>
      </c>
      <c r="K160" s="9">
        <v>474.45341933796323</v>
      </c>
      <c r="L160" s="9">
        <v>514.1846947834614</v>
      </c>
      <c r="M160" s="9">
        <v>524.81469046964276</v>
      </c>
      <c r="N160" s="9">
        <v>506.03014288739706</v>
      </c>
      <c r="O160" s="9">
        <v>461.26702436563107</v>
      </c>
      <c r="P160" s="9">
        <v>401.19971903527113</v>
      </c>
      <c r="Q160" s="9">
        <v>343.56616308208191</v>
      </c>
      <c r="R160" s="9">
        <v>290.81282559412551</v>
      </c>
      <c r="S160" s="9">
        <v>249.9473731924428</v>
      </c>
      <c r="T160" s="9">
        <v>215.07081820215896</v>
      </c>
      <c r="U160" s="9">
        <v>188.88095626648169</v>
      </c>
      <c r="V160" s="9">
        <v>171.64591578399995</v>
      </c>
      <c r="W160" s="9">
        <v>159.83198835670103</v>
      </c>
      <c r="X160" s="9">
        <v>155.09421208025898</v>
      </c>
      <c r="AA160" s="10"/>
      <c r="AN160" s="11" t="s">
        <v>226</v>
      </c>
      <c r="AO160" s="9">
        <v>19605.224411407678</v>
      </c>
    </row>
    <row r="161" spans="1:41" x14ac:dyDescent="0.2">
      <c r="A161" s="11" t="s">
        <v>226</v>
      </c>
      <c r="B161" s="10">
        <v>137.4673752109405</v>
      </c>
      <c r="C161" s="12">
        <v>0.69096333901848039</v>
      </c>
      <c r="D161" s="11" t="s">
        <v>226</v>
      </c>
      <c r="E161" s="9">
        <v>977.88609958082338</v>
      </c>
      <c r="F161" s="9">
        <v>1094.5745718382202</v>
      </c>
      <c r="G161" s="9">
        <v>1230.1949638445581</v>
      </c>
      <c r="H161" s="9">
        <v>1354.8450723091898</v>
      </c>
      <c r="I161" s="9">
        <v>1484.49418315706</v>
      </c>
      <c r="J161" s="9">
        <v>1597.4625803563802</v>
      </c>
      <c r="K161" s="9">
        <v>1627.0583693188244</v>
      </c>
      <c r="L161" s="9">
        <v>1602.3049060596825</v>
      </c>
      <c r="M161" s="9">
        <v>1504.9772429370666</v>
      </c>
      <c r="N161" s="9">
        <v>1334.8594644459401</v>
      </c>
      <c r="O161" s="9">
        <v>1111.5580166440545</v>
      </c>
      <c r="P161" s="9">
        <v>894.92524361682229</v>
      </c>
      <c r="Q161" s="9">
        <v>710.90314003609933</v>
      </c>
      <c r="R161" s="9">
        <v>579.32805152273863</v>
      </c>
      <c r="S161" s="9">
        <v>501.25871459284832</v>
      </c>
      <c r="T161" s="9">
        <v>449.13633864314653</v>
      </c>
      <c r="U161" s="9">
        <v>389.46785708543285</v>
      </c>
      <c r="V161" s="9">
        <v>391.31664419263819</v>
      </c>
      <c r="W161" s="9">
        <v>384.84444385897012</v>
      </c>
      <c r="X161" s="9">
        <v>383.82850736718444</v>
      </c>
      <c r="AA161" s="10"/>
      <c r="AN161" s="11" t="s">
        <v>227</v>
      </c>
      <c r="AO161" s="9">
        <v>9607.5113195963841</v>
      </c>
    </row>
    <row r="162" spans="1:41" x14ac:dyDescent="0.2">
      <c r="A162" s="11" t="s">
        <v>227</v>
      </c>
      <c r="B162" s="10">
        <v>145.72896492859121</v>
      </c>
      <c r="C162" s="12">
        <v>0.55013194193252346</v>
      </c>
      <c r="D162" s="11" t="s">
        <v>227</v>
      </c>
      <c r="E162" s="9">
        <v>440.68386774759466</v>
      </c>
      <c r="F162" s="9">
        <v>507.32069645492089</v>
      </c>
      <c r="G162" s="9">
        <v>574.93833425114872</v>
      </c>
      <c r="H162" s="9">
        <v>635.55668866780661</v>
      </c>
      <c r="I162" s="9">
        <v>695.52611964721291</v>
      </c>
      <c r="J162" s="9">
        <v>756.7774843001348</v>
      </c>
      <c r="K162" s="9">
        <v>783.11956986789073</v>
      </c>
      <c r="L162" s="9">
        <v>781.24163087935756</v>
      </c>
      <c r="M162" s="9">
        <v>742.11559313872885</v>
      </c>
      <c r="N162" s="9">
        <v>668.2298095191461</v>
      </c>
      <c r="O162" s="9">
        <v>565.12455239316023</v>
      </c>
      <c r="P162" s="9">
        <v>457.09125856739331</v>
      </c>
      <c r="Q162" s="9">
        <v>363.51354978507271</v>
      </c>
      <c r="R162" s="9">
        <v>294.74103360776974</v>
      </c>
      <c r="S162" s="9">
        <v>248.16517037980705</v>
      </c>
      <c r="T162" s="9">
        <v>228.4941843433279</v>
      </c>
      <c r="U162" s="9">
        <v>212.28837418753801</v>
      </c>
      <c r="V162" s="9">
        <v>212.15029435237773</v>
      </c>
      <c r="W162" s="9">
        <v>210.18158997804306</v>
      </c>
      <c r="X162" s="9">
        <v>230.25151752795398</v>
      </c>
      <c r="AA162" s="10"/>
      <c r="AN162" s="11" t="s">
        <v>228</v>
      </c>
      <c r="AO162" s="9">
        <v>6732.4405357790001</v>
      </c>
    </row>
    <row r="163" spans="1:41" x14ac:dyDescent="0.2">
      <c r="A163" s="11" t="s">
        <v>228</v>
      </c>
      <c r="B163" s="10">
        <v>159.28239830330367</v>
      </c>
      <c r="C163" s="12">
        <v>0.42775127180020706</v>
      </c>
      <c r="D163" s="11" t="s">
        <v>228</v>
      </c>
      <c r="E163" s="9">
        <v>299.16973788757059</v>
      </c>
      <c r="F163" s="9">
        <v>318.95003719866975</v>
      </c>
      <c r="G163" s="9">
        <v>332.20602405969112</v>
      </c>
      <c r="H163" s="9">
        <v>349.87256841558519</v>
      </c>
      <c r="I163" s="9">
        <v>360.99615383672375</v>
      </c>
      <c r="J163" s="9">
        <v>377.24895436235789</v>
      </c>
      <c r="K163" s="9">
        <v>373.98257609211225</v>
      </c>
      <c r="L163" s="9">
        <v>383.88659464820034</v>
      </c>
      <c r="M163" s="9">
        <v>382.62109906944863</v>
      </c>
      <c r="N163" s="9">
        <v>380.9999859073842</v>
      </c>
      <c r="O163" s="9">
        <v>359.52699314781836</v>
      </c>
      <c r="P163" s="9">
        <v>350.07925883012871</v>
      </c>
      <c r="Q163" s="9">
        <v>337.18895968933992</v>
      </c>
      <c r="R163" s="9">
        <v>331.21451342499245</v>
      </c>
      <c r="S163" s="9">
        <v>313.02317301672826</v>
      </c>
      <c r="T163" s="9">
        <v>310.6422313741208</v>
      </c>
      <c r="U163" s="9">
        <v>302.04179628863039</v>
      </c>
      <c r="V163" s="9">
        <v>303.6744933192266</v>
      </c>
      <c r="W163" s="9">
        <v>285.1686251989849</v>
      </c>
      <c r="X163" s="9">
        <v>279.94676001128727</v>
      </c>
      <c r="AA163" s="10"/>
      <c r="AN163" s="11" t="s">
        <v>229</v>
      </c>
      <c r="AO163" s="9">
        <v>17150.031073250429</v>
      </c>
    </row>
    <row r="164" spans="1:41" x14ac:dyDescent="0.2">
      <c r="A164" s="11" t="s">
        <v>229</v>
      </c>
      <c r="B164" s="10">
        <v>168.3473719172693</v>
      </c>
      <c r="C164" s="12">
        <v>0.49269724400854081</v>
      </c>
      <c r="D164" s="11" t="s">
        <v>229</v>
      </c>
      <c r="E164" s="9">
        <v>565.562274677191</v>
      </c>
      <c r="F164" s="9">
        <v>774.86677452513584</v>
      </c>
      <c r="G164" s="9">
        <v>854.74641817791144</v>
      </c>
      <c r="H164" s="9">
        <v>958.23934160478143</v>
      </c>
      <c r="I164" s="9">
        <v>972.55451457642619</v>
      </c>
      <c r="J164" s="9">
        <v>1015.3367065367531</v>
      </c>
      <c r="K164" s="9">
        <v>922.3416386291284</v>
      </c>
      <c r="L164" s="9">
        <v>963.74967598018111</v>
      </c>
      <c r="M164" s="9">
        <v>942.54365938988144</v>
      </c>
      <c r="N164" s="9">
        <v>963.16778454124233</v>
      </c>
      <c r="O164" s="9">
        <v>855.22412782496599</v>
      </c>
      <c r="P164" s="9">
        <v>877.86054571700379</v>
      </c>
      <c r="Q164" s="9">
        <v>864.63791700303625</v>
      </c>
      <c r="R164" s="9">
        <v>889.50423243793296</v>
      </c>
      <c r="S164" s="9">
        <v>783.33296708420755</v>
      </c>
      <c r="T164" s="9">
        <v>817.44364956141726</v>
      </c>
      <c r="U164" s="9">
        <v>804.38531555813393</v>
      </c>
      <c r="V164" s="9">
        <v>847.51415023590141</v>
      </c>
      <c r="W164" s="9">
        <v>735.06182423636153</v>
      </c>
      <c r="X164" s="9">
        <v>741.95755495283788</v>
      </c>
      <c r="AA164" s="10"/>
      <c r="AN164" s="11" t="s">
        <v>230</v>
      </c>
      <c r="AO164" s="9">
        <v>10135.388681830476</v>
      </c>
    </row>
    <row r="165" spans="1:41" x14ac:dyDescent="0.2">
      <c r="A165" s="11" t="s">
        <v>230</v>
      </c>
      <c r="B165" s="10">
        <v>178.51283131076281</v>
      </c>
      <c r="C165" s="12">
        <v>0.73535779155373249</v>
      </c>
      <c r="D165" s="11" t="s">
        <v>230</v>
      </c>
      <c r="E165" s="9">
        <v>233.07746728211538</v>
      </c>
      <c r="F165" s="9">
        <v>303.30019683482965</v>
      </c>
      <c r="G165" s="9">
        <v>369.72060584347832</v>
      </c>
      <c r="H165" s="9">
        <v>441.80765109965762</v>
      </c>
      <c r="I165" s="9">
        <v>519.73661856106776</v>
      </c>
      <c r="J165" s="9">
        <v>589.91223897015516</v>
      </c>
      <c r="K165" s="9">
        <v>644.60310666784437</v>
      </c>
      <c r="L165" s="9">
        <v>686.80984824334269</v>
      </c>
      <c r="M165" s="9">
        <v>710.00342965643347</v>
      </c>
      <c r="N165" s="9">
        <v>710.01250879609199</v>
      </c>
      <c r="O165" s="9">
        <v>680.42515479727422</v>
      </c>
      <c r="P165" s="9">
        <v>632.65273971557451</v>
      </c>
      <c r="Q165" s="9">
        <v>577.08309087680925</v>
      </c>
      <c r="R165" s="9">
        <v>527.92195920907807</v>
      </c>
      <c r="S165" s="9">
        <v>489.76781268106771</v>
      </c>
      <c r="T165" s="9">
        <v>449.7080579039594</v>
      </c>
      <c r="U165" s="9">
        <v>414.29061814404997</v>
      </c>
      <c r="V165" s="9">
        <v>396.35579725432007</v>
      </c>
      <c r="W165" s="9">
        <v>384.04685352033641</v>
      </c>
      <c r="X165" s="9">
        <v>374.15292577298936</v>
      </c>
      <c r="AA165" s="10"/>
      <c r="AN165" s="11" t="s">
        <v>231</v>
      </c>
      <c r="AO165" s="9">
        <v>4692.6684625679627</v>
      </c>
    </row>
    <row r="166" spans="1:41" x14ac:dyDescent="0.2">
      <c r="A166" s="11" t="s">
        <v>231</v>
      </c>
      <c r="B166" s="10">
        <v>189.38122708927108</v>
      </c>
      <c r="C166" s="12">
        <v>0.20262105126157509</v>
      </c>
      <c r="D166" s="11" t="s">
        <v>231</v>
      </c>
      <c r="E166" s="9">
        <v>150.25543839394845</v>
      </c>
      <c r="F166" s="9">
        <v>188.61759493632482</v>
      </c>
      <c r="G166" s="9">
        <v>220.32542732930719</v>
      </c>
      <c r="H166" s="9">
        <v>255.14251390587845</v>
      </c>
      <c r="I166" s="9">
        <v>292.18129862721321</v>
      </c>
      <c r="J166" s="9">
        <v>323.78605945857402</v>
      </c>
      <c r="K166" s="9">
        <v>343.7686067119119</v>
      </c>
      <c r="L166" s="9">
        <v>355.47713439749703</v>
      </c>
      <c r="M166" s="9">
        <v>354.2588108997931</v>
      </c>
      <c r="N166" s="9">
        <v>336.96271500283734</v>
      </c>
      <c r="O166" s="9">
        <v>308.01218939290129</v>
      </c>
      <c r="P166" s="9">
        <v>274.14808224845746</v>
      </c>
      <c r="Q166" s="9">
        <v>239.72650697984017</v>
      </c>
      <c r="R166" s="9">
        <v>207.00172176170534</v>
      </c>
      <c r="S166" s="9">
        <v>179.72258103347929</v>
      </c>
      <c r="T166" s="9">
        <v>158.56324086449226</v>
      </c>
      <c r="U166" s="9">
        <v>139.0354350294549</v>
      </c>
      <c r="V166" s="9">
        <v>130.2804138250365</v>
      </c>
      <c r="W166" s="9">
        <v>119.61578195729042</v>
      </c>
      <c r="X166" s="9">
        <v>115.78690981201976</v>
      </c>
      <c r="AA166" s="10"/>
      <c r="AN166" s="11" t="s">
        <v>232</v>
      </c>
      <c r="AO166" s="9">
        <v>44597.794997618388</v>
      </c>
    </row>
    <row r="167" spans="1:41" x14ac:dyDescent="0.2">
      <c r="A167" s="11" t="s">
        <v>232</v>
      </c>
      <c r="B167" s="10">
        <v>225.44671906593462</v>
      </c>
      <c r="C167" s="12">
        <v>0.65433082996002245</v>
      </c>
      <c r="D167" s="11" t="s">
        <v>232</v>
      </c>
      <c r="E167" s="9">
        <v>1687.3680308177431</v>
      </c>
      <c r="F167" s="9">
        <v>1971.125609374611</v>
      </c>
      <c r="G167" s="9">
        <v>2289.0695500593179</v>
      </c>
      <c r="H167" s="9">
        <v>2599.3412619269247</v>
      </c>
      <c r="I167" s="9">
        <v>2936.8380270297507</v>
      </c>
      <c r="J167" s="9">
        <v>3300.5826645588295</v>
      </c>
      <c r="K167" s="9">
        <v>3531.0184225159192</v>
      </c>
      <c r="L167" s="9">
        <v>3645.3740455662337</v>
      </c>
      <c r="M167" s="9">
        <v>3596.1815585133686</v>
      </c>
      <c r="N167" s="9">
        <v>3365.4610619002583</v>
      </c>
      <c r="O167" s="9">
        <v>2972.9877498258929</v>
      </c>
      <c r="P167" s="9">
        <v>2523.117539912786</v>
      </c>
      <c r="Q167" s="9">
        <v>2101.5868903236037</v>
      </c>
      <c r="R167" s="9">
        <v>1753.2679143299276</v>
      </c>
      <c r="S167" s="9">
        <v>1486.9568722044085</v>
      </c>
      <c r="T167" s="9">
        <v>1263.0778530373925</v>
      </c>
      <c r="U167" s="9">
        <v>1065.8440512201855</v>
      </c>
      <c r="V167" s="9">
        <v>948.49246390526923</v>
      </c>
      <c r="W167" s="9">
        <v>847.00258434023283</v>
      </c>
      <c r="X167" s="9">
        <v>713.1008462557304</v>
      </c>
      <c r="AA167" s="10"/>
      <c r="AN167" s="11" t="s">
        <v>233</v>
      </c>
      <c r="AO167" s="9">
        <v>19323.673095894672</v>
      </c>
    </row>
    <row r="168" spans="1:41" x14ac:dyDescent="0.2">
      <c r="A168" s="11" t="s">
        <v>233</v>
      </c>
      <c r="B168" s="10">
        <v>261.65785816164583</v>
      </c>
      <c r="C168" s="12">
        <v>0.37338008784928889</v>
      </c>
      <c r="D168" s="11" t="s">
        <v>233</v>
      </c>
      <c r="E168" s="9">
        <v>1359.2653339335507</v>
      </c>
      <c r="F168" s="9">
        <v>1393.2011542659538</v>
      </c>
      <c r="G168" s="9">
        <v>1442.2876915011373</v>
      </c>
      <c r="H168" s="9">
        <v>1496.6999438292767</v>
      </c>
      <c r="I168" s="9">
        <v>1567.8228639173512</v>
      </c>
      <c r="J168" s="9">
        <v>1570.8357519570243</v>
      </c>
      <c r="K168" s="9">
        <v>1490.1558752873495</v>
      </c>
      <c r="L168" s="9">
        <v>1415.9715358531125</v>
      </c>
      <c r="M168" s="9">
        <v>1323.8369837614266</v>
      </c>
      <c r="N168" s="9">
        <v>1205.7499026625244</v>
      </c>
      <c r="O168" s="9">
        <v>1044.4777111650033</v>
      </c>
      <c r="P168" s="9">
        <v>879.52055349850195</v>
      </c>
      <c r="Q168" s="9">
        <v>737.87594332941694</v>
      </c>
      <c r="R168" s="9">
        <v>601.50888560058706</v>
      </c>
      <c r="S168" s="9">
        <v>508.09623342641913</v>
      </c>
      <c r="T168" s="9">
        <v>412.73875474865343</v>
      </c>
      <c r="U168" s="9">
        <v>281.81307681791691</v>
      </c>
      <c r="V168" s="9">
        <v>232.9583358637654</v>
      </c>
      <c r="W168" s="9">
        <v>190.04904423320244</v>
      </c>
      <c r="X168" s="9">
        <v>168.8075202425</v>
      </c>
      <c r="AA168" s="10"/>
      <c r="AN168" s="11" t="s">
        <v>234</v>
      </c>
      <c r="AO168" s="9">
        <v>23598.643667091535</v>
      </c>
    </row>
    <row r="169" spans="1:41" x14ac:dyDescent="0.2">
      <c r="A169" s="11" t="s">
        <v>234</v>
      </c>
      <c r="B169" s="10">
        <v>339.77014509808697</v>
      </c>
      <c r="C169" s="12">
        <v>0.31342870270666162</v>
      </c>
      <c r="D169" s="11" t="s">
        <v>234</v>
      </c>
      <c r="E169" s="9">
        <v>1483.6227926683018</v>
      </c>
      <c r="F169" s="9">
        <v>1546.1965942295071</v>
      </c>
      <c r="G169" s="9">
        <v>1620.9474146409054</v>
      </c>
      <c r="H169" s="9">
        <v>1700.7033982033468</v>
      </c>
      <c r="I169" s="9">
        <v>1790.8167031866262</v>
      </c>
      <c r="J169" s="9">
        <v>1780.7633853652171</v>
      </c>
      <c r="K169" s="9">
        <v>1662.8780442879929</v>
      </c>
      <c r="L169" s="9">
        <v>1578.2058256362304</v>
      </c>
      <c r="M169" s="9">
        <v>1507.2820271978721</v>
      </c>
      <c r="N169" s="9">
        <v>1422.2394690293243</v>
      </c>
      <c r="O169" s="9">
        <v>1314.8329890866398</v>
      </c>
      <c r="P169" s="9">
        <v>1195.677403871199</v>
      </c>
      <c r="Q169" s="9">
        <v>1070.7918483463347</v>
      </c>
      <c r="R169" s="9">
        <v>938.78058455216683</v>
      </c>
      <c r="S169" s="9">
        <v>812.54624497401528</v>
      </c>
      <c r="T169" s="9">
        <v>687.33403282030565</v>
      </c>
      <c r="U169" s="9">
        <v>495.12772372037642</v>
      </c>
      <c r="V169" s="9">
        <v>406.38991242509934</v>
      </c>
      <c r="W169" s="9">
        <v>326.24257687355049</v>
      </c>
      <c r="X169" s="9">
        <v>257.26469597652164</v>
      </c>
      <c r="AA169" s="10"/>
      <c r="AN169" s="11" t="s">
        <v>235</v>
      </c>
      <c r="AO169" s="9">
        <v>9894.4590704242528</v>
      </c>
    </row>
    <row r="170" spans="1:41" x14ac:dyDescent="0.2">
      <c r="A170" s="11" t="s">
        <v>235</v>
      </c>
      <c r="B170" s="10">
        <v>430.26243151497033</v>
      </c>
      <c r="C170" s="12">
        <v>0.13273710113079401</v>
      </c>
      <c r="D170" s="11" t="s">
        <v>235</v>
      </c>
      <c r="E170" s="9">
        <v>759.83692686624204</v>
      </c>
      <c r="F170" s="9">
        <v>748.65834469148729</v>
      </c>
      <c r="G170" s="9">
        <v>742.95080451881995</v>
      </c>
      <c r="H170" s="9">
        <v>743.70168443164255</v>
      </c>
      <c r="I170" s="9">
        <v>755.42401196856008</v>
      </c>
      <c r="J170" s="9">
        <v>702.12465264032483</v>
      </c>
      <c r="K170" s="9">
        <v>616.5202813937259</v>
      </c>
      <c r="L170" s="9">
        <v>561.1196257183143</v>
      </c>
      <c r="M170" s="9">
        <v>531.19487919897449</v>
      </c>
      <c r="N170" s="9">
        <v>519.5486966145171</v>
      </c>
      <c r="O170" s="9">
        <v>511.9281102501817</v>
      </c>
      <c r="P170" s="9">
        <v>502.60543766874537</v>
      </c>
      <c r="Q170" s="9">
        <v>484.14803288728945</v>
      </c>
      <c r="R170" s="9">
        <v>451.4565325950457</v>
      </c>
      <c r="S170" s="9">
        <v>402.18479553405598</v>
      </c>
      <c r="T170" s="9">
        <v>337.32080781998144</v>
      </c>
      <c r="U170" s="9">
        <v>225.90969472495021</v>
      </c>
      <c r="V170" s="9">
        <v>160.48350749563065</v>
      </c>
      <c r="W170" s="9">
        <v>97.571778826030737</v>
      </c>
      <c r="X170" s="9">
        <v>39.770464579733286</v>
      </c>
      <c r="AA170" s="10"/>
      <c r="AN170" s="11" t="s">
        <v>236</v>
      </c>
      <c r="AO170" s="9">
        <v>12671.812042349262</v>
      </c>
    </row>
    <row r="171" spans="1:41" x14ac:dyDescent="0.2">
      <c r="A171" s="11" t="s">
        <v>236</v>
      </c>
      <c r="B171" s="10">
        <v>576.4790692641709</v>
      </c>
      <c r="C171" s="12">
        <v>0.35671506251890855</v>
      </c>
      <c r="D171" s="11" t="s">
        <v>236</v>
      </c>
      <c r="E171" s="9">
        <v>491.49957487075216</v>
      </c>
      <c r="F171" s="9">
        <v>542.07093714057976</v>
      </c>
      <c r="G171" s="9">
        <v>599.97327591264343</v>
      </c>
      <c r="H171" s="9">
        <v>662.99052142482321</v>
      </c>
      <c r="I171" s="9">
        <v>732.78916480751082</v>
      </c>
      <c r="J171" s="9">
        <v>746.85709740151458</v>
      </c>
      <c r="K171" s="9">
        <v>733.1215351752337</v>
      </c>
      <c r="L171" s="9">
        <v>729.13676783172286</v>
      </c>
      <c r="M171" s="9">
        <v>735.56614132868992</v>
      </c>
      <c r="N171" s="9">
        <v>744.6924078882987</v>
      </c>
      <c r="O171" s="9">
        <v>738.90296191620075</v>
      </c>
      <c r="P171" s="9">
        <v>726.25764659663525</v>
      </c>
      <c r="Q171" s="9">
        <v>700.60544799055538</v>
      </c>
      <c r="R171" s="9">
        <v>667.78453140174088</v>
      </c>
      <c r="S171" s="9">
        <v>620.42034163502956</v>
      </c>
      <c r="T171" s="9">
        <v>577.47910743524619</v>
      </c>
      <c r="U171" s="9">
        <v>546.99728250011117</v>
      </c>
      <c r="V171" s="9">
        <v>500.03261197804733</v>
      </c>
      <c r="W171" s="9">
        <v>454.82152051002743</v>
      </c>
      <c r="X171" s="9">
        <v>419.81316660389712</v>
      </c>
      <c r="AA171" s="10"/>
      <c r="AN171" s="11" t="s">
        <v>237</v>
      </c>
      <c r="AO171" s="9">
        <v>16008.03455796227</v>
      </c>
    </row>
    <row r="172" spans="1:41" x14ac:dyDescent="0.2">
      <c r="A172" s="11" t="s">
        <v>237</v>
      </c>
      <c r="B172" s="10">
        <v>890.11247106165342</v>
      </c>
      <c r="C172" s="12">
        <v>0.16213362274430956</v>
      </c>
      <c r="D172" s="11" t="s">
        <v>237</v>
      </c>
      <c r="E172" s="9">
        <v>960.87742991535561</v>
      </c>
      <c r="F172" s="9">
        <v>974.22054006610642</v>
      </c>
      <c r="G172" s="9">
        <v>1012.2295084654736</v>
      </c>
      <c r="H172" s="9">
        <v>1052.1480085034862</v>
      </c>
      <c r="I172" s="9">
        <v>1094.2315119371722</v>
      </c>
      <c r="J172" s="9">
        <v>1055.4392893521635</v>
      </c>
      <c r="K172" s="9">
        <v>957.19972162713884</v>
      </c>
      <c r="L172" s="9">
        <v>889.17242891337924</v>
      </c>
      <c r="M172" s="9">
        <v>840.7581170434579</v>
      </c>
      <c r="N172" s="9">
        <v>826.35689537984717</v>
      </c>
      <c r="O172" s="9">
        <v>795.72453234843397</v>
      </c>
      <c r="P172" s="9">
        <v>768.26523319461899</v>
      </c>
      <c r="Q172" s="9">
        <v>736.47821148637468</v>
      </c>
      <c r="R172" s="9">
        <v>712.84310644853372</v>
      </c>
      <c r="S172" s="9">
        <v>660.81830356996306</v>
      </c>
      <c r="T172" s="9">
        <v>608.68355945348287</v>
      </c>
      <c r="U172" s="9">
        <v>591.83330979178129</v>
      </c>
      <c r="V172" s="9">
        <v>541.25064010655649</v>
      </c>
      <c r="W172" s="9">
        <v>482.47668200209773</v>
      </c>
      <c r="X172" s="9">
        <v>447.02752835684862</v>
      </c>
      <c r="AA172" s="10"/>
      <c r="AN172" s="11" t="s">
        <v>238</v>
      </c>
      <c r="AO172" s="9">
        <v>29419.562689160513</v>
      </c>
    </row>
    <row r="173" spans="1:41" x14ac:dyDescent="0.2">
      <c r="A173" s="11" t="s">
        <v>238</v>
      </c>
      <c r="B173" s="10">
        <v>3965.0389216545968</v>
      </c>
      <c r="C173" s="12">
        <v>0.3225127359381163</v>
      </c>
      <c r="D173" s="11" t="s">
        <v>238</v>
      </c>
      <c r="E173" s="9">
        <v>2511.2940274786952</v>
      </c>
      <c r="F173" s="9">
        <v>2562.0328408842774</v>
      </c>
      <c r="G173" s="9">
        <v>2616.9686965998117</v>
      </c>
      <c r="H173" s="9">
        <v>2674.4268888077663</v>
      </c>
      <c r="I173" s="9">
        <v>2686.660634811702</v>
      </c>
      <c r="J173" s="9">
        <v>2523.7595585029208</v>
      </c>
      <c r="K173" s="9">
        <v>2213.5396005275211</v>
      </c>
      <c r="L173" s="9">
        <v>1891.9594324550408</v>
      </c>
      <c r="M173" s="9">
        <v>1633.6375140379366</v>
      </c>
      <c r="N173" s="9">
        <v>1419.6597122149863</v>
      </c>
      <c r="O173" s="9">
        <v>1197.4801274094666</v>
      </c>
      <c r="P173" s="9">
        <v>1035.3778211430345</v>
      </c>
      <c r="Q173" s="9">
        <v>883.04869082145194</v>
      </c>
      <c r="R173" s="9">
        <v>773.2564982382944</v>
      </c>
      <c r="S173" s="9">
        <v>686.80966985005159</v>
      </c>
      <c r="T173" s="9">
        <v>600.86958209840384</v>
      </c>
      <c r="U173" s="9">
        <v>420.93454796015089</v>
      </c>
      <c r="V173" s="9">
        <v>400.29488901481233</v>
      </c>
      <c r="W173" s="9">
        <v>353.85048280994693</v>
      </c>
      <c r="X173" s="9">
        <v>333.70147349424468</v>
      </c>
      <c r="AA173" s="10"/>
    </row>
    <row r="174" spans="1:41" x14ac:dyDescent="0.2">
      <c r="B174" s="13"/>
    </row>
    <row r="175" spans="1:41" x14ac:dyDescent="0.2">
      <c r="B175" s="13"/>
      <c r="E175" s="15">
        <f>SUBTOTAL(9,E7:E174)</f>
        <v>850523.15262279229</v>
      </c>
      <c r="F175" s="15">
        <f t="shared" ref="F175:X175" si="3">SUBTOTAL(9,F7:F174)</f>
        <v>815386.19029176072</v>
      </c>
      <c r="G175" s="15">
        <f t="shared" si="3"/>
        <v>835714.55447295948</v>
      </c>
      <c r="H175" s="15">
        <f t="shared" si="3"/>
        <v>851519.14501373225</v>
      </c>
      <c r="I175" s="15">
        <f t="shared" si="3"/>
        <v>868088.999004554</v>
      </c>
      <c r="J175" s="15">
        <f t="shared" si="3"/>
        <v>862201.36969159741</v>
      </c>
      <c r="K175" s="15">
        <f t="shared" si="3"/>
        <v>838443.92914905504</v>
      </c>
      <c r="L175" s="15">
        <f t="shared" si="3"/>
        <v>816528.0208622088</v>
      </c>
      <c r="M175" s="15">
        <f t="shared" si="3"/>
        <v>783562.01146488788</v>
      </c>
      <c r="N175" s="15">
        <f t="shared" si="3"/>
        <v>748729.68347168714</v>
      </c>
      <c r="O175" s="15">
        <f t="shared" si="3"/>
        <v>682787.34027720464</v>
      </c>
      <c r="P175" s="15">
        <f t="shared" si="3"/>
        <v>646615.37066787365</v>
      </c>
      <c r="Q175" s="15">
        <f t="shared" si="3"/>
        <v>601844.29178185994</v>
      </c>
      <c r="R175" s="15">
        <f t="shared" si="3"/>
        <v>567205.10223586368</v>
      </c>
      <c r="S175" s="15">
        <f t="shared" si="3"/>
        <v>530689.28820943902</v>
      </c>
      <c r="T175" s="15">
        <f t="shared" si="3"/>
        <v>446151.7475239429</v>
      </c>
      <c r="U175" s="15">
        <f t="shared" si="3"/>
        <v>412960.68094940652</v>
      </c>
      <c r="V175" s="15">
        <f t="shared" si="3"/>
        <v>368661.32271883672</v>
      </c>
      <c r="W175" s="15">
        <f t="shared" si="3"/>
        <v>319516.21999843884</v>
      </c>
      <c r="X175" s="15">
        <f t="shared" si="3"/>
        <v>316402.75735811138</v>
      </c>
    </row>
    <row r="176" spans="1:41" x14ac:dyDescent="0.2">
      <c r="B176" s="13"/>
    </row>
    <row r="177" spans="2:2" x14ac:dyDescent="0.2">
      <c r="B177" s="13"/>
    </row>
    <row r="178" spans="2:2" x14ac:dyDescent="0.2">
      <c r="B178" s="13"/>
    </row>
    <row r="179" spans="2:2" x14ac:dyDescent="0.2">
      <c r="B179" s="13"/>
    </row>
    <row r="180" spans="2:2" x14ac:dyDescent="0.2">
      <c r="B180" s="13"/>
    </row>
    <row r="181" spans="2:2" x14ac:dyDescent="0.2">
      <c r="B181" s="13"/>
    </row>
    <row r="182" spans="2:2" x14ac:dyDescent="0.2">
      <c r="B182" s="13"/>
    </row>
    <row r="183" spans="2:2" x14ac:dyDescent="0.2">
      <c r="B183" s="13"/>
    </row>
    <row r="184" spans="2:2" x14ac:dyDescent="0.2">
      <c r="B184" s="13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3"/>
    </row>
  </sheetData>
  <pageMargins left="0.25" right="0.25" top="0.75" bottom="0.75" header="0.3" footer="0.3"/>
  <pageSetup scale="56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191"/>
  <sheetViews>
    <sheetView showGridLines="0" zoomScaleNormal="100" workbookViewId="0"/>
  </sheetViews>
  <sheetFormatPr defaultRowHeight="12.75" x14ac:dyDescent="0.2"/>
  <cols>
    <col min="1" max="1" width="20.140625" style="5" customWidth="1"/>
    <col min="2" max="2" width="14.7109375" style="5" customWidth="1"/>
    <col min="3" max="3" width="11.7109375" style="6" customWidth="1"/>
    <col min="4" max="4" width="17.28515625" style="5" customWidth="1"/>
    <col min="5" max="5" width="10.7109375" style="5" customWidth="1"/>
    <col min="6" max="18" width="6" style="5" bestFit="1" customWidth="1"/>
    <col min="19" max="19" width="6" style="5" customWidth="1"/>
    <col min="20" max="24" width="5.85546875" style="5" customWidth="1"/>
    <col min="25" max="25" width="2.5703125" style="5" customWidth="1"/>
    <col min="26" max="27" width="9.140625" style="5"/>
    <col min="28" max="28" width="18.7109375" style="5" customWidth="1"/>
    <col min="29" max="29" width="16" style="5" customWidth="1"/>
    <col min="30" max="30" width="14.28515625" style="5" bestFit="1" customWidth="1"/>
    <col min="31" max="31" width="13.28515625" style="5" customWidth="1"/>
    <col min="32" max="34" width="14.28515625" style="5" bestFit="1" customWidth="1"/>
    <col min="35" max="16384" width="9.140625" style="5"/>
  </cols>
  <sheetData>
    <row r="1" spans="1:36" ht="12.75" customHeight="1" x14ac:dyDescent="0.2">
      <c r="A1" s="5" t="s">
        <v>0</v>
      </c>
      <c r="B1" s="5" t="s">
        <v>1</v>
      </c>
      <c r="D1" s="5" t="s">
        <v>0</v>
      </c>
      <c r="E1" s="5" t="s">
        <v>1</v>
      </c>
      <c r="AC1" s="5" t="s">
        <v>2</v>
      </c>
      <c r="AD1" s="5" t="s">
        <v>3</v>
      </c>
      <c r="AE1" s="5" t="s">
        <v>4</v>
      </c>
      <c r="AF1" s="5" t="s">
        <v>5</v>
      </c>
      <c r="AG1" s="5" t="s">
        <v>6</v>
      </c>
      <c r="AH1" s="5" t="s">
        <v>7</v>
      </c>
    </row>
    <row r="2" spans="1:36" ht="12.75" customHeight="1" x14ac:dyDescent="0.2">
      <c r="A2" s="5" t="s">
        <v>8</v>
      </c>
      <c r="B2" s="5" t="s">
        <v>1</v>
      </c>
      <c r="D2" s="5" t="s">
        <v>8</v>
      </c>
      <c r="E2" s="5" t="s">
        <v>1</v>
      </c>
    </row>
    <row r="3" spans="1:36" ht="42" customHeight="1" thickBot="1" x14ac:dyDescent="0.3">
      <c r="A3" s="7" t="str">
        <f>StartYear&amp;" IRP - Energy Efficiency - DSM Potential (MW)"</f>
        <v>2019 IRP - Energy Efficiency - DSM Potential (MW)</v>
      </c>
    </row>
    <row r="4" spans="1:36" ht="12.75" customHeight="1" x14ac:dyDescent="0.2">
      <c r="A4" s="5" t="s">
        <v>9</v>
      </c>
      <c r="B4" s="5" t="s">
        <v>10</v>
      </c>
      <c r="C4" s="16"/>
      <c r="D4" s="5" t="s">
        <v>11</v>
      </c>
      <c r="E4" s="5" t="s">
        <v>10</v>
      </c>
    </row>
    <row r="5" spans="1:36" ht="15.75" x14ac:dyDescent="0.25">
      <c r="A5" s="5" t="s">
        <v>12</v>
      </c>
      <c r="B5" s="6">
        <v>2019</v>
      </c>
      <c r="C5" s="17" t="s">
        <v>13</v>
      </c>
      <c r="D5" s="5" t="s">
        <v>12</v>
      </c>
      <c r="E5" s="5">
        <v>2019</v>
      </c>
      <c r="F5" s="5">
        <v>2020</v>
      </c>
      <c r="G5" s="5">
        <v>2021</v>
      </c>
      <c r="H5" s="5">
        <v>2022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  <c r="O5" s="5">
        <v>2029</v>
      </c>
      <c r="P5" s="5">
        <v>2030</v>
      </c>
      <c r="Q5" s="5">
        <v>2031</v>
      </c>
      <c r="R5" s="5">
        <v>2032</v>
      </c>
      <c r="S5" s="5">
        <v>2033</v>
      </c>
      <c r="T5" s="5">
        <v>2034</v>
      </c>
      <c r="U5" s="5">
        <v>2035</v>
      </c>
      <c r="V5" s="5">
        <v>2036</v>
      </c>
      <c r="W5" s="5">
        <v>2037</v>
      </c>
      <c r="X5" s="5">
        <v>2038</v>
      </c>
      <c r="AB5" s="1" t="s">
        <v>239</v>
      </c>
    </row>
    <row r="6" spans="1:36" ht="15.75" x14ac:dyDescent="0.2">
      <c r="A6" s="8" t="s">
        <v>2</v>
      </c>
      <c r="B6" s="10"/>
      <c r="C6" s="18"/>
      <c r="D6" s="8" t="s">
        <v>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AB6" s="21" t="s">
        <v>14</v>
      </c>
      <c r="AC6" s="23" t="s">
        <v>15</v>
      </c>
      <c r="AD6" s="24"/>
      <c r="AE6" s="24"/>
      <c r="AF6" s="24"/>
      <c r="AG6" s="24"/>
      <c r="AH6" s="25"/>
    </row>
    <row r="7" spans="1:36" ht="15.75" x14ac:dyDescent="0.2">
      <c r="A7" s="11" t="s">
        <v>16</v>
      </c>
      <c r="B7" s="10">
        <v>0</v>
      </c>
      <c r="C7" s="12">
        <v>0.70428034724813537</v>
      </c>
      <c r="D7" s="11" t="s">
        <v>16</v>
      </c>
      <c r="E7" s="20">
        <v>0.85</v>
      </c>
      <c r="F7" s="20">
        <v>0.87</v>
      </c>
      <c r="G7" s="20">
        <v>0.71</v>
      </c>
      <c r="H7" s="20">
        <v>0.69000000000000006</v>
      </c>
      <c r="I7" s="20">
        <v>0.71</v>
      </c>
      <c r="J7" s="20">
        <v>0.65</v>
      </c>
      <c r="K7" s="20">
        <v>0.64</v>
      </c>
      <c r="L7" s="20">
        <v>0.65</v>
      </c>
      <c r="M7" s="20">
        <v>0.65</v>
      </c>
      <c r="N7" s="20">
        <v>0.64</v>
      </c>
      <c r="O7" s="20">
        <v>0.59</v>
      </c>
      <c r="P7" s="20">
        <v>0.56000000000000005</v>
      </c>
      <c r="Q7" s="20">
        <v>0.53</v>
      </c>
      <c r="R7" s="20">
        <v>0.49</v>
      </c>
      <c r="S7" s="20">
        <v>0.45</v>
      </c>
      <c r="T7" s="20">
        <v>0.21000000000000002</v>
      </c>
      <c r="U7" s="20">
        <v>0.17</v>
      </c>
      <c r="V7" s="20">
        <v>0.15000000000000002</v>
      </c>
      <c r="W7" s="20">
        <v>0.12</v>
      </c>
      <c r="X7" s="20">
        <v>0.11</v>
      </c>
      <c r="AA7" s="10"/>
      <c r="AB7" s="22"/>
      <c r="AC7" s="2" t="s">
        <v>17</v>
      </c>
      <c r="AD7" s="2" t="s">
        <v>18</v>
      </c>
      <c r="AE7" s="2" t="s">
        <v>19</v>
      </c>
      <c r="AF7" s="2" t="s">
        <v>20</v>
      </c>
      <c r="AG7" s="2" t="s">
        <v>21</v>
      </c>
      <c r="AH7" s="2" t="s">
        <v>22</v>
      </c>
      <c r="AJ7" s="13" t="s">
        <v>23</v>
      </c>
    </row>
    <row r="8" spans="1:36" ht="15.75" x14ac:dyDescent="0.2">
      <c r="A8" s="11" t="s">
        <v>24</v>
      </c>
      <c r="B8" s="10">
        <v>7.1720553262253457</v>
      </c>
      <c r="C8" s="12">
        <v>0.13429046007135453</v>
      </c>
      <c r="D8" s="11" t="s">
        <v>24</v>
      </c>
      <c r="E8" s="20">
        <v>0.13</v>
      </c>
      <c r="F8" s="20">
        <v>0.14000000000000001</v>
      </c>
      <c r="G8" s="20">
        <v>0.14000000000000001</v>
      </c>
      <c r="H8" s="20">
        <v>0.15000000000000002</v>
      </c>
      <c r="I8" s="20">
        <v>0.16</v>
      </c>
      <c r="J8" s="20">
        <v>0.16</v>
      </c>
      <c r="K8" s="20">
        <v>0.16</v>
      </c>
      <c r="L8" s="20">
        <v>0.15000000000000002</v>
      </c>
      <c r="M8" s="20">
        <v>0.15000000000000002</v>
      </c>
      <c r="N8" s="20">
        <v>0.15000000000000002</v>
      </c>
      <c r="O8" s="20">
        <v>0.15000000000000002</v>
      </c>
      <c r="P8" s="20">
        <v>0.14000000000000001</v>
      </c>
      <c r="Q8" s="20">
        <v>0.13</v>
      </c>
      <c r="R8" s="20">
        <v>0.13</v>
      </c>
      <c r="S8" s="20">
        <v>0.11</v>
      </c>
      <c r="T8" s="20">
        <v>0.09</v>
      </c>
      <c r="U8" s="20">
        <v>6.9999999999999993E-2</v>
      </c>
      <c r="V8" s="20">
        <v>0.05</v>
      </c>
      <c r="W8" s="20">
        <v>0.04</v>
      </c>
      <c r="X8" s="20">
        <v>0.03</v>
      </c>
      <c r="AA8" s="10"/>
      <c r="AB8" s="3" t="s">
        <v>25</v>
      </c>
      <c r="AC8" s="19">
        <f t="shared" ref="AC8:AH17" si="0">GETPIVOTDATA("Adj Cost ($/Mwh)",$A$4,"year",StartYear,"state",AC$1,"loadShape","D2"&amp;AC$1&amp;$AJ8)</f>
        <v>0</v>
      </c>
      <c r="AD8" s="19">
        <f t="shared" si="0"/>
        <v>0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J8" s="5" t="s">
        <v>26</v>
      </c>
    </row>
    <row r="9" spans="1:36" ht="15.75" x14ac:dyDescent="0.2">
      <c r="A9" s="11" t="s">
        <v>27</v>
      </c>
      <c r="B9" s="10">
        <v>17.16217657406775</v>
      </c>
      <c r="C9" s="12">
        <v>0.3196373471817977</v>
      </c>
      <c r="D9" s="11" t="s">
        <v>27</v>
      </c>
      <c r="E9" s="20">
        <v>0.11</v>
      </c>
      <c r="F9" s="20">
        <v>0.12</v>
      </c>
      <c r="G9" s="20">
        <v>0.12</v>
      </c>
      <c r="H9" s="20">
        <v>0.12</v>
      </c>
      <c r="I9" s="20">
        <v>0.12</v>
      </c>
      <c r="J9" s="20">
        <v>0.09</v>
      </c>
      <c r="K9" s="20">
        <v>0.09</v>
      </c>
      <c r="L9" s="20">
        <v>0.09</v>
      </c>
      <c r="M9" s="20">
        <v>0.08</v>
      </c>
      <c r="N9" s="20">
        <v>0.08</v>
      </c>
      <c r="O9" s="20">
        <v>0.08</v>
      </c>
      <c r="P9" s="20">
        <v>0.08</v>
      </c>
      <c r="Q9" s="20">
        <v>0.08</v>
      </c>
      <c r="R9" s="20">
        <v>6.9999999999999993E-2</v>
      </c>
      <c r="S9" s="20">
        <v>0.08</v>
      </c>
      <c r="T9" s="20">
        <v>6.0000000000000005E-2</v>
      </c>
      <c r="U9" s="20">
        <v>0.05</v>
      </c>
      <c r="V9" s="20">
        <v>0.03</v>
      </c>
      <c r="W9" s="20">
        <v>0.02</v>
      </c>
      <c r="X9" s="20">
        <v>0.02</v>
      </c>
      <c r="AA9" s="10"/>
      <c r="AB9" s="3" t="s">
        <v>28</v>
      </c>
      <c r="AC9" s="19">
        <f t="shared" si="0"/>
        <v>7.1720553262253457</v>
      </c>
      <c r="AD9" s="19">
        <f t="shared" si="0"/>
        <v>7.3802501883867571</v>
      </c>
      <c r="AE9" s="19">
        <f t="shared" si="0"/>
        <v>3.7782352257147718</v>
      </c>
      <c r="AF9" s="19">
        <f t="shared" si="0"/>
        <v>8.5081514769152413</v>
      </c>
      <c r="AG9" s="19">
        <f t="shared" si="0"/>
        <v>3.2202570326397844</v>
      </c>
      <c r="AH9" s="19">
        <f t="shared" si="0"/>
        <v>9.1487845040955307</v>
      </c>
      <c r="AJ9" s="5" t="s">
        <v>29</v>
      </c>
    </row>
    <row r="10" spans="1:36" ht="15.75" x14ac:dyDescent="0.2">
      <c r="A10" s="11" t="s">
        <v>30</v>
      </c>
      <c r="B10" s="10">
        <v>30.890151306491102</v>
      </c>
      <c r="C10" s="12">
        <v>0.53453896020559144</v>
      </c>
      <c r="D10" s="11" t="s">
        <v>30</v>
      </c>
      <c r="E10" s="20">
        <v>0.19</v>
      </c>
      <c r="F10" s="20">
        <v>0.24000000000000002</v>
      </c>
      <c r="G10" s="20">
        <v>0.29000000000000004</v>
      </c>
      <c r="H10" s="20">
        <v>0.35000000000000003</v>
      </c>
      <c r="I10" s="20">
        <v>0.42</v>
      </c>
      <c r="J10" s="20">
        <v>0.48</v>
      </c>
      <c r="K10" s="20">
        <v>0.53</v>
      </c>
      <c r="L10" s="20">
        <v>0.57999999999999996</v>
      </c>
      <c r="M10" s="20">
        <v>0.62</v>
      </c>
      <c r="N10" s="20">
        <v>0.69000000000000006</v>
      </c>
      <c r="O10" s="20">
        <v>0.74</v>
      </c>
      <c r="P10" s="20">
        <v>0.78</v>
      </c>
      <c r="Q10" s="20">
        <v>0.8</v>
      </c>
      <c r="R10" s="20">
        <v>0.76</v>
      </c>
      <c r="S10" s="20">
        <v>0.73</v>
      </c>
      <c r="T10" s="20">
        <v>0.68</v>
      </c>
      <c r="U10" s="20">
        <v>0.88</v>
      </c>
      <c r="V10" s="20">
        <v>0.74</v>
      </c>
      <c r="W10" s="20">
        <v>0.62</v>
      </c>
      <c r="X10" s="20">
        <v>0.51</v>
      </c>
      <c r="AA10" s="10"/>
      <c r="AB10" s="3" t="s">
        <v>31</v>
      </c>
      <c r="AC10" s="19">
        <f t="shared" si="0"/>
        <v>17.16217657406775</v>
      </c>
      <c r="AD10" s="19">
        <f t="shared" si="0"/>
        <v>19.50063984299522</v>
      </c>
      <c r="AE10" s="19">
        <f t="shared" si="0"/>
        <v>16.950261866949035</v>
      </c>
      <c r="AF10" s="19">
        <f t="shared" si="0"/>
        <v>18.798697471013931</v>
      </c>
      <c r="AG10" s="19">
        <f t="shared" si="0"/>
        <v>13.091469022139107</v>
      </c>
      <c r="AH10" s="19">
        <f t="shared" si="0"/>
        <v>19.801167484974979</v>
      </c>
      <c r="AJ10" s="5" t="s">
        <v>32</v>
      </c>
    </row>
    <row r="11" spans="1:36" ht="15.75" x14ac:dyDescent="0.2">
      <c r="A11" s="11" t="s">
        <v>33</v>
      </c>
      <c r="B11" s="10">
        <v>39.40444300889795</v>
      </c>
      <c r="C11" s="12">
        <v>0.47222821237361617</v>
      </c>
      <c r="D11" s="11" t="s">
        <v>33</v>
      </c>
      <c r="E11" s="20">
        <v>0.12</v>
      </c>
      <c r="F11" s="20">
        <v>0.13</v>
      </c>
      <c r="G11" s="20">
        <v>0.15000000000000002</v>
      </c>
      <c r="H11" s="20">
        <v>0.17</v>
      </c>
      <c r="I11" s="20">
        <v>0.19</v>
      </c>
      <c r="J11" s="20">
        <v>0.21000000000000002</v>
      </c>
      <c r="K11" s="20">
        <v>0.22</v>
      </c>
      <c r="L11" s="20">
        <v>0.23</v>
      </c>
      <c r="M11" s="20">
        <v>0.23</v>
      </c>
      <c r="N11" s="20">
        <v>0.22</v>
      </c>
      <c r="O11" s="20">
        <v>0.21000000000000002</v>
      </c>
      <c r="P11" s="20">
        <v>0.21000000000000002</v>
      </c>
      <c r="Q11" s="20">
        <v>0.19</v>
      </c>
      <c r="R11" s="20">
        <v>0.18000000000000002</v>
      </c>
      <c r="S11" s="20">
        <v>0.17</v>
      </c>
      <c r="T11" s="20">
        <v>0.16</v>
      </c>
      <c r="U11" s="20">
        <v>0.17</v>
      </c>
      <c r="V11" s="20">
        <v>0.14000000000000001</v>
      </c>
      <c r="W11" s="20">
        <v>0.12</v>
      </c>
      <c r="X11" s="20">
        <v>9.9999999999999992E-2</v>
      </c>
      <c r="AA11" s="10"/>
      <c r="AB11" s="3" t="s">
        <v>34</v>
      </c>
      <c r="AC11" s="19">
        <f t="shared" si="0"/>
        <v>30.890151306491102</v>
      </c>
      <c r="AD11" s="19">
        <f t="shared" si="0"/>
        <v>26.089410690806968</v>
      </c>
      <c r="AE11" s="19">
        <f t="shared" si="0"/>
        <v>24.242307321085509</v>
      </c>
      <c r="AF11" s="19">
        <f t="shared" si="0"/>
        <v>28.648911266098512</v>
      </c>
      <c r="AG11" s="19">
        <f t="shared" si="0"/>
        <v>20.998622940095085</v>
      </c>
      <c r="AH11" s="19">
        <f t="shared" si="0"/>
        <v>29.793694558287534</v>
      </c>
      <c r="AJ11" s="5" t="s">
        <v>35</v>
      </c>
    </row>
    <row r="12" spans="1:36" ht="15.75" x14ac:dyDescent="0.2">
      <c r="A12" s="11" t="s">
        <v>36</v>
      </c>
      <c r="B12" s="10">
        <v>48.222966114203849</v>
      </c>
      <c r="C12" s="12">
        <v>0.43103574194902805</v>
      </c>
      <c r="D12" s="11" t="s">
        <v>36</v>
      </c>
      <c r="E12" s="20">
        <v>0.38</v>
      </c>
      <c r="F12" s="20">
        <v>0.14000000000000001</v>
      </c>
      <c r="G12" s="20">
        <v>0.14000000000000001</v>
      </c>
      <c r="H12" s="20">
        <v>0.14000000000000001</v>
      </c>
      <c r="I12" s="20">
        <v>0.14000000000000001</v>
      </c>
      <c r="J12" s="20">
        <v>0.14000000000000001</v>
      </c>
      <c r="K12" s="20">
        <v>0.12</v>
      </c>
      <c r="L12" s="20">
        <v>0.11</v>
      </c>
      <c r="M12" s="20">
        <v>0.09</v>
      </c>
      <c r="N12" s="20">
        <v>0.08</v>
      </c>
      <c r="O12" s="20">
        <v>6.9999999999999993E-2</v>
      </c>
      <c r="P12" s="20">
        <v>6.0000000000000005E-2</v>
      </c>
      <c r="Q12" s="20">
        <v>0.05</v>
      </c>
      <c r="R12" s="20">
        <v>0.04</v>
      </c>
      <c r="S12" s="20">
        <v>0.04</v>
      </c>
      <c r="T12" s="20">
        <v>0.03</v>
      </c>
      <c r="U12" s="20">
        <v>0.02</v>
      </c>
      <c r="V12" s="20">
        <v>0.02</v>
      </c>
      <c r="W12" s="20">
        <v>0.02</v>
      </c>
      <c r="X12" s="20">
        <v>0.02</v>
      </c>
      <c r="AA12" s="10"/>
      <c r="AB12" s="3" t="s">
        <v>37</v>
      </c>
      <c r="AC12" s="19">
        <f t="shared" si="0"/>
        <v>39.40444300889795</v>
      </c>
      <c r="AD12" s="19">
        <f t="shared" si="0"/>
        <v>37.371467687149497</v>
      </c>
      <c r="AE12" s="19">
        <f t="shared" si="0"/>
        <v>30.920156138022364</v>
      </c>
      <c r="AF12" s="19">
        <f t="shared" si="0"/>
        <v>36.965931370028748</v>
      </c>
      <c r="AG12" s="19">
        <f t="shared" si="0"/>
        <v>32.094530510105443</v>
      </c>
      <c r="AH12" s="19">
        <f t="shared" si="0"/>
        <v>38.64841531056431</v>
      </c>
      <c r="AJ12" s="5" t="s">
        <v>38</v>
      </c>
    </row>
    <row r="13" spans="1:36" ht="15.75" x14ac:dyDescent="0.2">
      <c r="A13" s="11" t="s">
        <v>39</v>
      </c>
      <c r="B13" s="10">
        <v>58.299885946776591</v>
      </c>
      <c r="C13" s="12">
        <v>0.44115219184157833</v>
      </c>
      <c r="D13" s="11" t="s">
        <v>39</v>
      </c>
      <c r="E13" s="20">
        <v>0.16</v>
      </c>
      <c r="F13" s="20">
        <v>0.12</v>
      </c>
      <c r="G13" s="20">
        <v>0.11</v>
      </c>
      <c r="H13" s="20">
        <v>0.11</v>
      </c>
      <c r="I13" s="20">
        <v>0.11</v>
      </c>
      <c r="J13" s="20">
        <v>9.9999999999999992E-2</v>
      </c>
      <c r="K13" s="20">
        <v>0.08</v>
      </c>
      <c r="L13" s="20">
        <v>6.9999999999999993E-2</v>
      </c>
      <c r="M13" s="20">
        <v>6.0000000000000005E-2</v>
      </c>
      <c r="N13" s="20">
        <v>6.0000000000000005E-2</v>
      </c>
      <c r="O13" s="20">
        <v>0.05</v>
      </c>
      <c r="P13" s="20">
        <v>0.05</v>
      </c>
      <c r="Q13" s="20">
        <v>0.04</v>
      </c>
      <c r="R13" s="20">
        <v>0.04</v>
      </c>
      <c r="S13" s="20">
        <v>0.03</v>
      </c>
      <c r="T13" s="20">
        <v>0.03</v>
      </c>
      <c r="U13" s="20">
        <v>0.02</v>
      </c>
      <c r="V13" s="20">
        <v>0.02</v>
      </c>
      <c r="W13" s="20">
        <v>0.01</v>
      </c>
      <c r="X13" s="20">
        <v>0.01</v>
      </c>
      <c r="AA13" s="10"/>
      <c r="AB13" s="3" t="s">
        <v>40</v>
      </c>
      <c r="AC13" s="19">
        <f t="shared" si="0"/>
        <v>48.222966114203849</v>
      </c>
      <c r="AD13" s="19">
        <f t="shared" si="0"/>
        <v>47.701710710471602</v>
      </c>
      <c r="AE13" s="19">
        <f t="shared" si="0"/>
        <v>45.593335320065968</v>
      </c>
      <c r="AF13" s="19">
        <f t="shared" si="0"/>
        <v>47.026520588495927</v>
      </c>
      <c r="AG13" s="19">
        <f t="shared" si="0"/>
        <v>42.109562598250264</v>
      </c>
      <c r="AH13" s="19">
        <f t="shared" si="0"/>
        <v>49.104182684653971</v>
      </c>
      <c r="AJ13" s="5" t="s">
        <v>41</v>
      </c>
    </row>
    <row r="14" spans="1:36" ht="15.75" x14ac:dyDescent="0.2">
      <c r="A14" s="11" t="s">
        <v>42</v>
      </c>
      <c r="B14" s="10">
        <v>68.96457931564774</v>
      </c>
      <c r="C14" s="12">
        <v>0.51849191602238731</v>
      </c>
      <c r="D14" s="11" t="s">
        <v>42</v>
      </c>
      <c r="E14" s="20">
        <v>0.24000000000000002</v>
      </c>
      <c r="F14" s="20">
        <v>0.22</v>
      </c>
      <c r="G14" s="20">
        <v>0.22</v>
      </c>
      <c r="H14" s="20">
        <v>0.23</v>
      </c>
      <c r="I14" s="20">
        <v>0.22</v>
      </c>
      <c r="J14" s="20">
        <v>0.2</v>
      </c>
      <c r="K14" s="20">
        <v>0.18000000000000002</v>
      </c>
      <c r="L14" s="20">
        <v>0.15000000000000002</v>
      </c>
      <c r="M14" s="20">
        <v>0.13</v>
      </c>
      <c r="N14" s="20">
        <v>0.11</v>
      </c>
      <c r="O14" s="20">
        <v>0.09</v>
      </c>
      <c r="P14" s="20">
        <v>6.9999999999999993E-2</v>
      </c>
      <c r="Q14" s="20">
        <v>6.0000000000000005E-2</v>
      </c>
      <c r="R14" s="20">
        <v>0.05</v>
      </c>
      <c r="S14" s="20">
        <v>0.05</v>
      </c>
      <c r="T14" s="20">
        <v>0.04</v>
      </c>
      <c r="U14" s="20">
        <v>0.03</v>
      </c>
      <c r="V14" s="20">
        <v>0.02</v>
      </c>
      <c r="W14" s="20">
        <v>0.02</v>
      </c>
      <c r="X14" s="20">
        <v>0.02</v>
      </c>
      <c r="AA14" s="10"/>
      <c r="AB14" s="3" t="s">
        <v>43</v>
      </c>
      <c r="AC14" s="19">
        <f t="shared" si="0"/>
        <v>58.299885946776591</v>
      </c>
      <c r="AD14" s="19">
        <f t="shared" si="0"/>
        <v>56.112105275307329</v>
      </c>
      <c r="AE14" s="19">
        <f t="shared" si="0"/>
        <v>55.379216401135963</v>
      </c>
      <c r="AF14" s="19">
        <f t="shared" si="0"/>
        <v>58.389272209302447</v>
      </c>
      <c r="AG14" s="19">
        <f t="shared" si="0"/>
        <v>51.24482448175057</v>
      </c>
      <c r="AH14" s="19">
        <f t="shared" si="0"/>
        <v>59.580000193667921</v>
      </c>
      <c r="AJ14" s="5" t="s">
        <v>44</v>
      </c>
    </row>
    <row r="15" spans="1:36" ht="15.75" x14ac:dyDescent="0.2">
      <c r="A15" s="11" t="s">
        <v>45</v>
      </c>
      <c r="B15" s="10">
        <v>75.189943840132742</v>
      </c>
      <c r="C15" s="12">
        <v>0.30189280319977996</v>
      </c>
      <c r="D15" s="11" t="s">
        <v>45</v>
      </c>
      <c r="E15" s="20">
        <v>0.17</v>
      </c>
      <c r="F15" s="20">
        <v>0.17</v>
      </c>
      <c r="G15" s="20">
        <v>0.16</v>
      </c>
      <c r="H15" s="20">
        <v>0.15000000000000002</v>
      </c>
      <c r="I15" s="20">
        <v>0.15000000000000002</v>
      </c>
      <c r="J15" s="20">
        <v>0.13</v>
      </c>
      <c r="K15" s="20">
        <v>0.11</v>
      </c>
      <c r="L15" s="20">
        <v>0.09</v>
      </c>
      <c r="M15" s="20">
        <v>6.9999999999999993E-2</v>
      </c>
      <c r="N15" s="20">
        <v>6.0000000000000005E-2</v>
      </c>
      <c r="O15" s="20">
        <v>0.05</v>
      </c>
      <c r="P15" s="20">
        <v>0.04</v>
      </c>
      <c r="Q15" s="20">
        <v>0.04</v>
      </c>
      <c r="R15" s="20">
        <v>0.03</v>
      </c>
      <c r="S15" s="20">
        <v>0.03</v>
      </c>
      <c r="T15" s="20">
        <v>0.02</v>
      </c>
      <c r="U15" s="20">
        <v>0.01</v>
      </c>
      <c r="V15" s="20">
        <v>0.01</v>
      </c>
      <c r="W15" s="20">
        <v>0.01</v>
      </c>
      <c r="X15" s="20">
        <v>0.01</v>
      </c>
      <c r="AA15" s="10"/>
      <c r="AB15" s="3" t="s">
        <v>46</v>
      </c>
      <c r="AC15" s="19">
        <f t="shared" si="0"/>
        <v>68.96457931564774</v>
      </c>
      <c r="AD15" s="19">
        <f t="shared" si="0"/>
        <v>68.947028411742281</v>
      </c>
      <c r="AE15" s="19">
        <f t="shared" si="0"/>
        <v>61.14400798033536</v>
      </c>
      <c r="AF15" s="19">
        <f t="shared" si="0"/>
        <v>68.372602309112864</v>
      </c>
      <c r="AG15" s="19">
        <f t="shared" si="0"/>
        <v>61.768959165788146</v>
      </c>
      <c r="AH15" s="19">
        <f t="shared" si="0"/>
        <v>68.307270816459948</v>
      </c>
      <c r="AJ15" s="5" t="s">
        <v>47</v>
      </c>
    </row>
    <row r="16" spans="1:36" ht="15.75" x14ac:dyDescent="0.2">
      <c r="A16" s="11" t="s">
        <v>48</v>
      </c>
      <c r="B16" s="10">
        <v>85.37091541015819</v>
      </c>
      <c r="C16" s="12">
        <v>0.46405078711142778</v>
      </c>
      <c r="D16" s="11" t="s">
        <v>48</v>
      </c>
      <c r="E16" s="20">
        <v>0.21000000000000002</v>
      </c>
      <c r="F16" s="20">
        <v>0.21000000000000002</v>
      </c>
      <c r="G16" s="20">
        <v>0.21000000000000002</v>
      </c>
      <c r="H16" s="20">
        <v>0.2</v>
      </c>
      <c r="I16" s="20">
        <v>0.2</v>
      </c>
      <c r="J16" s="20">
        <v>0.19</v>
      </c>
      <c r="K16" s="20">
        <v>0.15000000000000002</v>
      </c>
      <c r="L16" s="20">
        <v>0.13</v>
      </c>
      <c r="M16" s="20">
        <v>0.11</v>
      </c>
      <c r="N16" s="20">
        <v>0.09</v>
      </c>
      <c r="O16" s="20">
        <v>0.08</v>
      </c>
      <c r="P16" s="20">
        <v>6.9999999999999993E-2</v>
      </c>
      <c r="Q16" s="20">
        <v>6.0000000000000005E-2</v>
      </c>
      <c r="R16" s="20">
        <v>0.05</v>
      </c>
      <c r="S16" s="20">
        <v>0.05</v>
      </c>
      <c r="T16" s="20">
        <v>0.04</v>
      </c>
      <c r="U16" s="20">
        <v>0.03</v>
      </c>
      <c r="V16" s="20">
        <v>0.02</v>
      </c>
      <c r="W16" s="20">
        <v>0.02</v>
      </c>
      <c r="X16" s="20">
        <v>0.02</v>
      </c>
      <c r="AA16" s="10"/>
      <c r="AB16" s="3" t="s">
        <v>49</v>
      </c>
      <c r="AC16" s="19">
        <f t="shared" si="0"/>
        <v>75.189943840132742</v>
      </c>
      <c r="AD16" s="19">
        <f t="shared" si="0"/>
        <v>78.50042090263652</v>
      </c>
      <c r="AE16" s="19">
        <f t="shared" si="0"/>
        <v>75.414346583552813</v>
      </c>
      <c r="AF16" s="19">
        <f t="shared" si="0"/>
        <v>77.771412589878807</v>
      </c>
      <c r="AG16" s="19">
        <f t="shared" si="0"/>
        <v>71.976890239292288</v>
      </c>
      <c r="AH16" s="19">
        <f t="shared" si="0"/>
        <v>77.335201483471423</v>
      </c>
      <c r="AJ16" s="5" t="s">
        <v>50</v>
      </c>
    </row>
    <row r="17" spans="1:36" ht="15.75" x14ac:dyDescent="0.2">
      <c r="A17" s="11" t="s">
        <v>51</v>
      </c>
      <c r="B17" s="10">
        <v>96.012020693785075</v>
      </c>
      <c r="C17" s="12">
        <v>0.42840476949421963</v>
      </c>
      <c r="D17" s="11" t="s">
        <v>51</v>
      </c>
      <c r="E17" s="20">
        <v>0.2</v>
      </c>
      <c r="F17" s="20">
        <v>0.2</v>
      </c>
      <c r="G17" s="20">
        <v>0.2</v>
      </c>
      <c r="H17" s="20">
        <v>0.2</v>
      </c>
      <c r="I17" s="20">
        <v>0.2</v>
      </c>
      <c r="J17" s="20">
        <v>0.19</v>
      </c>
      <c r="K17" s="20">
        <v>0.16</v>
      </c>
      <c r="L17" s="20">
        <v>0.14000000000000001</v>
      </c>
      <c r="M17" s="20">
        <v>0.12</v>
      </c>
      <c r="N17" s="20">
        <v>9.9999999999999992E-2</v>
      </c>
      <c r="O17" s="20">
        <v>0.09</v>
      </c>
      <c r="P17" s="20">
        <v>0.08</v>
      </c>
      <c r="Q17" s="20">
        <v>6.9999999999999993E-2</v>
      </c>
      <c r="R17" s="20">
        <v>6.0000000000000005E-2</v>
      </c>
      <c r="S17" s="20">
        <v>6.0000000000000005E-2</v>
      </c>
      <c r="T17" s="20">
        <v>0.05</v>
      </c>
      <c r="U17" s="20">
        <v>0.04</v>
      </c>
      <c r="V17" s="20">
        <v>0.04</v>
      </c>
      <c r="W17" s="20">
        <v>0.04</v>
      </c>
      <c r="X17" s="20">
        <v>0.04</v>
      </c>
      <c r="AA17" s="10"/>
      <c r="AB17" s="3" t="s">
        <v>52</v>
      </c>
      <c r="AC17" s="19">
        <f t="shared" si="0"/>
        <v>85.37091541015819</v>
      </c>
      <c r="AD17" s="19">
        <f t="shared" si="0"/>
        <v>86.968415066474918</v>
      </c>
      <c r="AE17" s="19">
        <f t="shared" si="0"/>
        <v>80.717154418467587</v>
      </c>
      <c r="AF17" s="19">
        <f t="shared" si="0"/>
        <v>87.30966370689319</v>
      </c>
      <c r="AG17" s="19">
        <f t="shared" si="0"/>
        <v>84.141289805449489</v>
      </c>
      <c r="AH17" s="19">
        <f t="shared" si="0"/>
        <v>89.218788287888557</v>
      </c>
      <c r="AJ17" s="5" t="s">
        <v>53</v>
      </c>
    </row>
    <row r="18" spans="1:36" ht="15.75" x14ac:dyDescent="0.2">
      <c r="A18" s="11" t="s">
        <v>54</v>
      </c>
      <c r="B18" s="10">
        <v>106.62668484112902</v>
      </c>
      <c r="C18" s="12">
        <v>0.27624372562812416</v>
      </c>
      <c r="D18" s="11" t="s">
        <v>54</v>
      </c>
      <c r="E18" s="20">
        <v>0.14000000000000001</v>
      </c>
      <c r="F18" s="20">
        <v>0.14000000000000001</v>
      </c>
      <c r="G18" s="20">
        <v>0.14000000000000001</v>
      </c>
      <c r="H18" s="20">
        <v>0.13</v>
      </c>
      <c r="I18" s="20">
        <v>0.13</v>
      </c>
      <c r="J18" s="20">
        <v>0.12</v>
      </c>
      <c r="K18" s="20">
        <v>9.9999999999999992E-2</v>
      </c>
      <c r="L18" s="20">
        <v>0.08</v>
      </c>
      <c r="M18" s="20">
        <v>6.9999999999999993E-2</v>
      </c>
      <c r="N18" s="20">
        <v>6.0000000000000005E-2</v>
      </c>
      <c r="O18" s="20">
        <v>0.05</v>
      </c>
      <c r="P18" s="20">
        <v>0.04</v>
      </c>
      <c r="Q18" s="20">
        <v>0.04</v>
      </c>
      <c r="R18" s="20">
        <v>0.03</v>
      </c>
      <c r="S18" s="20">
        <v>0.03</v>
      </c>
      <c r="T18" s="20">
        <v>0.03</v>
      </c>
      <c r="U18" s="20">
        <v>0.02</v>
      </c>
      <c r="V18" s="20">
        <v>0.02</v>
      </c>
      <c r="W18" s="20">
        <v>0.02</v>
      </c>
      <c r="X18" s="20">
        <v>0.02</v>
      </c>
      <c r="AA18" s="10"/>
      <c r="AB18" s="3" t="s">
        <v>55</v>
      </c>
      <c r="AC18" s="19">
        <f t="shared" ref="AC18:AH27" si="1">GETPIVOTDATA("Adj Cost ($/Mwh)",$A$4,"year",StartYear,"state",AC$1,"loadShape","D2"&amp;AC$1&amp;$AJ18)</f>
        <v>96.012020693785075</v>
      </c>
      <c r="AD18" s="19">
        <f t="shared" si="1"/>
        <v>97.716109202013968</v>
      </c>
      <c r="AE18" s="19">
        <f t="shared" si="1"/>
        <v>93.205268703647405</v>
      </c>
      <c r="AF18" s="19">
        <f t="shared" si="1"/>
        <v>97.581301332055546</v>
      </c>
      <c r="AG18" s="19">
        <f t="shared" si="1"/>
        <v>93.268718557304396</v>
      </c>
      <c r="AH18" s="19">
        <f t="shared" si="1"/>
        <v>101.59947081590091</v>
      </c>
      <c r="AJ18" s="5" t="s">
        <v>56</v>
      </c>
    </row>
    <row r="19" spans="1:36" ht="15.75" x14ac:dyDescent="0.2">
      <c r="A19" s="11" t="s">
        <v>57</v>
      </c>
      <c r="B19" s="10">
        <v>116.57025737290631</v>
      </c>
      <c r="C19" s="12">
        <v>0.41963323442168826</v>
      </c>
      <c r="D19" s="11" t="s">
        <v>57</v>
      </c>
      <c r="E19" s="20">
        <v>0.09</v>
      </c>
      <c r="F19" s="20">
        <v>0.09</v>
      </c>
      <c r="G19" s="20">
        <v>0.09</v>
      </c>
      <c r="H19" s="20">
        <v>0.09</v>
      </c>
      <c r="I19" s="20">
        <v>0.09</v>
      </c>
      <c r="J19" s="20">
        <v>0.09</v>
      </c>
      <c r="K19" s="20">
        <v>0.08</v>
      </c>
      <c r="L19" s="20">
        <v>6.9999999999999993E-2</v>
      </c>
      <c r="M19" s="20">
        <v>6.9999999999999993E-2</v>
      </c>
      <c r="N19" s="20">
        <v>6.0000000000000005E-2</v>
      </c>
      <c r="O19" s="20">
        <v>0.05</v>
      </c>
      <c r="P19" s="20">
        <v>0.04</v>
      </c>
      <c r="Q19" s="20">
        <v>0.03</v>
      </c>
      <c r="R19" s="20">
        <v>0.03</v>
      </c>
      <c r="S19" s="20">
        <v>0.03</v>
      </c>
      <c r="T19" s="20">
        <v>0.02</v>
      </c>
      <c r="U19" s="20">
        <v>0.02</v>
      </c>
      <c r="V19" s="20">
        <v>0.02</v>
      </c>
      <c r="W19" s="20">
        <v>0.02</v>
      </c>
      <c r="X19" s="20">
        <v>0.02</v>
      </c>
      <c r="AA19" s="10"/>
      <c r="AB19" s="3" t="s">
        <v>58</v>
      </c>
      <c r="AC19" s="19">
        <f t="shared" si="1"/>
        <v>106.62668484112902</v>
      </c>
      <c r="AD19" s="19">
        <f t="shared" si="1"/>
        <v>106.27142132109579</v>
      </c>
      <c r="AE19" s="19">
        <f t="shared" si="1"/>
        <v>104.52356895217004</v>
      </c>
      <c r="AF19" s="19">
        <f t="shared" si="1"/>
        <v>106.10590393381939</v>
      </c>
      <c r="AG19" s="19">
        <f t="shared" si="1"/>
        <v>102.28899584219515</v>
      </c>
      <c r="AH19" s="19">
        <f t="shared" si="1"/>
        <v>109.78962795057772</v>
      </c>
      <c r="AJ19" s="5" t="s">
        <v>59</v>
      </c>
    </row>
    <row r="20" spans="1:36" ht="15.75" x14ac:dyDescent="0.2">
      <c r="A20" s="11" t="s">
        <v>60</v>
      </c>
      <c r="B20" s="10">
        <v>128.80289917946641</v>
      </c>
      <c r="C20" s="12">
        <v>0.42881039147070726</v>
      </c>
      <c r="D20" s="11" t="s">
        <v>60</v>
      </c>
      <c r="E20" s="20">
        <v>0.23</v>
      </c>
      <c r="F20" s="20">
        <v>0.27</v>
      </c>
      <c r="G20" s="20">
        <v>0.31</v>
      </c>
      <c r="H20" s="20">
        <v>0.35000000000000003</v>
      </c>
      <c r="I20" s="20">
        <v>0.39</v>
      </c>
      <c r="J20" s="20">
        <v>0.45</v>
      </c>
      <c r="K20" s="20">
        <v>0.48</v>
      </c>
      <c r="L20" s="20">
        <v>0.48</v>
      </c>
      <c r="M20" s="20">
        <v>0.45</v>
      </c>
      <c r="N20" s="20">
        <v>0.39</v>
      </c>
      <c r="O20" s="20">
        <v>0.31</v>
      </c>
      <c r="P20" s="20">
        <v>0.22</v>
      </c>
      <c r="Q20" s="20">
        <v>0.14000000000000001</v>
      </c>
      <c r="R20" s="20">
        <v>0.08</v>
      </c>
      <c r="S20" s="20">
        <v>0.05</v>
      </c>
      <c r="T20" s="20">
        <v>0.03</v>
      </c>
      <c r="U20" s="20">
        <v>0.02</v>
      </c>
      <c r="V20" s="20">
        <v>0.02</v>
      </c>
      <c r="W20" s="20">
        <v>0.02</v>
      </c>
      <c r="X20" s="20">
        <v>0.02</v>
      </c>
      <c r="AA20" s="10"/>
      <c r="AB20" s="3" t="s">
        <v>61</v>
      </c>
      <c r="AC20" s="19">
        <f t="shared" si="1"/>
        <v>116.57025737290631</v>
      </c>
      <c r="AD20" s="19">
        <f t="shared" si="1"/>
        <v>116.89892784926622</v>
      </c>
      <c r="AE20" s="19">
        <f t="shared" si="1"/>
        <v>111.81476126101944</v>
      </c>
      <c r="AF20" s="19">
        <f t="shared" si="1"/>
        <v>118.15500338750149</v>
      </c>
      <c r="AG20" s="19">
        <f t="shared" si="1"/>
        <v>108.58573963015695</v>
      </c>
      <c r="AH20" s="19">
        <f t="shared" si="1"/>
        <v>118.1891504674503</v>
      </c>
      <c r="AJ20" s="5" t="s">
        <v>62</v>
      </c>
    </row>
    <row r="21" spans="1:36" ht="15.75" x14ac:dyDescent="0.2">
      <c r="A21" s="11" t="s">
        <v>63</v>
      </c>
      <c r="B21" s="10">
        <v>136.45477464154629</v>
      </c>
      <c r="C21" s="12">
        <v>0.42581713948118438</v>
      </c>
      <c r="D21" s="11" t="s">
        <v>63</v>
      </c>
      <c r="E21" s="20">
        <v>0.2</v>
      </c>
      <c r="F21" s="20">
        <v>0.23</v>
      </c>
      <c r="G21" s="20">
        <v>0.27</v>
      </c>
      <c r="H21" s="20">
        <v>0.3</v>
      </c>
      <c r="I21" s="20">
        <v>0.33</v>
      </c>
      <c r="J21" s="20">
        <v>0.36</v>
      </c>
      <c r="K21" s="20">
        <v>0.38</v>
      </c>
      <c r="L21" s="20">
        <v>0.38</v>
      </c>
      <c r="M21" s="20">
        <v>0.35000000000000003</v>
      </c>
      <c r="N21" s="20">
        <v>0.31</v>
      </c>
      <c r="O21" s="20">
        <v>0.24000000000000002</v>
      </c>
      <c r="P21" s="20">
        <v>0.18000000000000002</v>
      </c>
      <c r="Q21" s="20">
        <v>0.13</v>
      </c>
      <c r="R21" s="20">
        <v>0.09</v>
      </c>
      <c r="S21" s="20">
        <v>6.0000000000000005E-2</v>
      </c>
      <c r="T21" s="20">
        <v>0.05</v>
      </c>
      <c r="U21" s="20">
        <v>0.04</v>
      </c>
      <c r="V21" s="20">
        <v>0.04</v>
      </c>
      <c r="W21" s="20">
        <v>0.03</v>
      </c>
      <c r="X21" s="20">
        <v>0.04</v>
      </c>
      <c r="AA21" s="10"/>
      <c r="AB21" s="3" t="s">
        <v>64</v>
      </c>
      <c r="AC21" s="19">
        <f t="shared" si="1"/>
        <v>128.80289917946641</v>
      </c>
      <c r="AD21" s="19">
        <f t="shared" si="1"/>
        <v>128.47598034319813</v>
      </c>
      <c r="AE21" s="19">
        <f t="shared" si="1"/>
        <v>122.02037396561515</v>
      </c>
      <c r="AF21" s="19">
        <f t="shared" si="1"/>
        <v>126.20983534915176</v>
      </c>
      <c r="AG21" s="19">
        <f t="shared" si="1"/>
        <v>122.25717540958669</v>
      </c>
      <c r="AH21" s="19">
        <f t="shared" si="1"/>
        <v>129.51148690930771</v>
      </c>
      <c r="AJ21" s="5" t="s">
        <v>65</v>
      </c>
    </row>
    <row r="22" spans="1:36" ht="15.75" x14ac:dyDescent="0.2">
      <c r="A22" s="11" t="s">
        <v>66</v>
      </c>
      <c r="B22" s="10">
        <v>148.99683444457096</v>
      </c>
      <c r="C22" s="12">
        <v>0.46480119400040887</v>
      </c>
      <c r="D22" s="11" t="s">
        <v>66</v>
      </c>
      <c r="E22" s="20">
        <v>0.05</v>
      </c>
      <c r="F22" s="20">
        <v>0.05</v>
      </c>
      <c r="G22" s="20">
        <v>0.05</v>
      </c>
      <c r="H22" s="20">
        <v>6.0000000000000005E-2</v>
      </c>
      <c r="I22" s="20">
        <v>6.0000000000000005E-2</v>
      </c>
      <c r="J22" s="20">
        <v>0.05</v>
      </c>
      <c r="K22" s="20">
        <v>0.05</v>
      </c>
      <c r="L22" s="20">
        <v>0.04</v>
      </c>
      <c r="M22" s="20">
        <v>0.04</v>
      </c>
      <c r="N22" s="20">
        <v>0.04</v>
      </c>
      <c r="O22" s="20">
        <v>0.03</v>
      </c>
      <c r="P22" s="20">
        <v>0.03</v>
      </c>
      <c r="Q22" s="20">
        <v>0.03</v>
      </c>
      <c r="R22" s="20">
        <v>0.03</v>
      </c>
      <c r="S22" s="20">
        <v>0.03</v>
      </c>
      <c r="T22" s="20">
        <v>0.03</v>
      </c>
      <c r="U22" s="20">
        <v>0.02</v>
      </c>
      <c r="V22" s="20">
        <v>0.02</v>
      </c>
      <c r="W22" s="20">
        <v>0.02</v>
      </c>
      <c r="X22" s="20">
        <v>0.02</v>
      </c>
      <c r="AA22" s="10"/>
      <c r="AB22" s="3" t="s">
        <v>67</v>
      </c>
      <c r="AC22" s="19">
        <f t="shared" si="1"/>
        <v>136.45477464154629</v>
      </c>
      <c r="AD22" s="19">
        <f t="shared" si="1"/>
        <v>137.75467980757264</v>
      </c>
      <c r="AE22" s="19">
        <f t="shared" si="1"/>
        <v>130.87304751672235</v>
      </c>
      <c r="AF22" s="19">
        <f t="shared" si="1"/>
        <v>133.88443487296269</v>
      </c>
      <c r="AG22" s="19">
        <f t="shared" si="1"/>
        <v>131.33754814682774</v>
      </c>
      <c r="AH22" s="19">
        <f t="shared" si="1"/>
        <v>137.4673752109405</v>
      </c>
      <c r="AJ22" s="5" t="s">
        <v>68</v>
      </c>
    </row>
    <row r="23" spans="1:36" ht="15.75" x14ac:dyDescent="0.2">
      <c r="A23" s="11" t="s">
        <v>69</v>
      </c>
      <c r="B23" s="10">
        <v>156.74783286482923</v>
      </c>
      <c r="C23" s="12">
        <v>0.37506793507215208</v>
      </c>
      <c r="D23" s="11" t="s">
        <v>69</v>
      </c>
      <c r="E23" s="20">
        <v>0.05</v>
      </c>
      <c r="F23" s="20">
        <v>0.05</v>
      </c>
      <c r="G23" s="20">
        <v>6.0000000000000005E-2</v>
      </c>
      <c r="H23" s="20">
        <v>6.0000000000000005E-2</v>
      </c>
      <c r="I23" s="20">
        <v>6.0000000000000005E-2</v>
      </c>
      <c r="J23" s="20">
        <v>6.0000000000000005E-2</v>
      </c>
      <c r="K23" s="20">
        <v>6.0000000000000005E-2</v>
      </c>
      <c r="L23" s="20">
        <v>6.0000000000000005E-2</v>
      </c>
      <c r="M23" s="20">
        <v>6.0000000000000005E-2</v>
      </c>
      <c r="N23" s="20">
        <v>6.0000000000000005E-2</v>
      </c>
      <c r="O23" s="20">
        <v>0.05</v>
      </c>
      <c r="P23" s="20">
        <v>0.05</v>
      </c>
      <c r="Q23" s="20">
        <v>0.05</v>
      </c>
      <c r="R23" s="20">
        <v>0.04</v>
      </c>
      <c r="S23" s="20">
        <v>0.04</v>
      </c>
      <c r="T23" s="20">
        <v>0.04</v>
      </c>
      <c r="U23" s="20">
        <v>0.04</v>
      </c>
      <c r="V23" s="20">
        <v>0.04</v>
      </c>
      <c r="W23" s="20">
        <v>0.04</v>
      </c>
      <c r="X23" s="20">
        <v>0.04</v>
      </c>
      <c r="AA23" s="10"/>
      <c r="AB23" s="3" t="s">
        <v>70</v>
      </c>
      <c r="AC23" s="19">
        <f t="shared" si="1"/>
        <v>148.99683444457096</v>
      </c>
      <c r="AD23" s="19">
        <f t="shared" si="1"/>
        <v>149.10479435743676</v>
      </c>
      <c r="AE23" s="19">
        <f t="shared" si="1"/>
        <v>146.47063437295452</v>
      </c>
      <c r="AF23" s="19">
        <f t="shared" si="1"/>
        <v>146.57270903985355</v>
      </c>
      <c r="AG23" s="19">
        <f t="shared" si="1"/>
        <v>141.99354051984022</v>
      </c>
      <c r="AH23" s="19">
        <f t="shared" si="1"/>
        <v>145.72896492859121</v>
      </c>
      <c r="AJ23" s="5" t="s">
        <v>71</v>
      </c>
    </row>
    <row r="24" spans="1:36" ht="15.75" x14ac:dyDescent="0.2">
      <c r="A24" s="11" t="s">
        <v>72</v>
      </c>
      <c r="B24" s="10">
        <v>167.97247125459634</v>
      </c>
      <c r="C24" s="12">
        <v>0.32240744252971915</v>
      </c>
      <c r="D24" s="11" t="s">
        <v>72</v>
      </c>
      <c r="E24" s="20">
        <v>0.03</v>
      </c>
      <c r="F24" s="20">
        <v>0.03</v>
      </c>
      <c r="G24" s="20">
        <v>0.03</v>
      </c>
      <c r="H24" s="20">
        <v>0.04</v>
      </c>
      <c r="I24" s="20">
        <v>0.05</v>
      </c>
      <c r="J24" s="20">
        <v>6.0000000000000005E-2</v>
      </c>
      <c r="K24" s="20">
        <v>6.0000000000000005E-2</v>
      </c>
      <c r="L24" s="20">
        <v>6.9999999999999993E-2</v>
      </c>
      <c r="M24" s="20">
        <v>6.9999999999999993E-2</v>
      </c>
      <c r="N24" s="20">
        <v>6.9999999999999993E-2</v>
      </c>
      <c r="O24" s="20">
        <v>6.9999999999999993E-2</v>
      </c>
      <c r="P24" s="20">
        <v>6.0000000000000005E-2</v>
      </c>
      <c r="Q24" s="20">
        <v>0.05</v>
      </c>
      <c r="R24" s="20">
        <v>0.05</v>
      </c>
      <c r="S24" s="20">
        <v>0.04</v>
      </c>
      <c r="T24" s="20">
        <v>0.03</v>
      </c>
      <c r="U24" s="20">
        <v>0.03</v>
      </c>
      <c r="V24" s="20">
        <v>0.03</v>
      </c>
      <c r="W24" s="20">
        <v>0.02</v>
      </c>
      <c r="X24" s="20">
        <v>0.02</v>
      </c>
      <c r="AA24" s="10"/>
      <c r="AB24" s="3" t="s">
        <v>73</v>
      </c>
      <c r="AC24" s="19">
        <f t="shared" si="1"/>
        <v>156.74783286482923</v>
      </c>
      <c r="AD24" s="19">
        <f t="shared" si="1"/>
        <v>155.36541980583641</v>
      </c>
      <c r="AE24" s="19">
        <f t="shared" si="1"/>
        <v>150.49823241745059</v>
      </c>
      <c r="AF24" s="19">
        <f t="shared" si="1"/>
        <v>158.40356772326308</v>
      </c>
      <c r="AG24" s="19">
        <f t="shared" si="1"/>
        <v>152.3012883086426</v>
      </c>
      <c r="AH24" s="19">
        <f t="shared" si="1"/>
        <v>159.28239830330367</v>
      </c>
      <c r="AJ24" s="5" t="s">
        <v>74</v>
      </c>
    </row>
    <row r="25" spans="1:36" ht="15.75" x14ac:dyDescent="0.2">
      <c r="A25" s="11" t="s">
        <v>75</v>
      </c>
      <c r="B25" s="10">
        <v>179.45284158656654</v>
      </c>
      <c r="C25" s="12">
        <v>0.53939672016023943</v>
      </c>
      <c r="D25" s="11" t="s">
        <v>75</v>
      </c>
      <c r="E25" s="20">
        <v>0.03</v>
      </c>
      <c r="F25" s="20">
        <v>0.03</v>
      </c>
      <c r="G25" s="20">
        <v>0.04</v>
      </c>
      <c r="H25" s="20">
        <v>0.04</v>
      </c>
      <c r="I25" s="20">
        <v>0.04</v>
      </c>
      <c r="J25" s="20">
        <v>0.04</v>
      </c>
      <c r="K25" s="20">
        <v>0.04</v>
      </c>
      <c r="L25" s="20">
        <v>0.04</v>
      </c>
      <c r="M25" s="20">
        <v>0.04</v>
      </c>
      <c r="N25" s="20">
        <v>0.04</v>
      </c>
      <c r="O25" s="20">
        <v>0.03</v>
      </c>
      <c r="P25" s="20">
        <v>0.03</v>
      </c>
      <c r="Q25" s="20">
        <v>0.03</v>
      </c>
      <c r="R25" s="20">
        <v>0.03</v>
      </c>
      <c r="S25" s="20">
        <v>0.03</v>
      </c>
      <c r="T25" s="20">
        <v>0.03</v>
      </c>
      <c r="U25" s="20">
        <v>0.03</v>
      </c>
      <c r="V25" s="20">
        <v>0.03</v>
      </c>
      <c r="W25" s="20">
        <v>0.03</v>
      </c>
      <c r="X25" s="20">
        <v>0.03</v>
      </c>
      <c r="AA25" s="10"/>
      <c r="AB25" s="3" t="s">
        <v>76</v>
      </c>
      <c r="AC25" s="19">
        <f t="shared" si="1"/>
        <v>167.97247125459634</v>
      </c>
      <c r="AD25" s="19">
        <f t="shared" si="1"/>
        <v>167.14525833145777</v>
      </c>
      <c r="AE25" s="19">
        <f t="shared" si="1"/>
        <v>160.55570811842546</v>
      </c>
      <c r="AF25" s="19">
        <f t="shared" si="1"/>
        <v>167.95066494564105</v>
      </c>
      <c r="AG25" s="19">
        <f t="shared" si="1"/>
        <v>163.07380315265871</v>
      </c>
      <c r="AH25" s="19">
        <f t="shared" si="1"/>
        <v>168.3473719172693</v>
      </c>
      <c r="AJ25" s="5" t="s">
        <v>77</v>
      </c>
    </row>
    <row r="26" spans="1:36" ht="15.75" x14ac:dyDescent="0.2">
      <c r="A26" s="11" t="s">
        <v>78</v>
      </c>
      <c r="B26" s="10">
        <v>188.50501216541105</v>
      </c>
      <c r="C26" s="12">
        <v>0.53004069733571513</v>
      </c>
      <c r="D26" s="11" t="s">
        <v>78</v>
      </c>
      <c r="E26" s="20">
        <v>0.02</v>
      </c>
      <c r="F26" s="20">
        <v>0.02</v>
      </c>
      <c r="G26" s="20">
        <v>0.02</v>
      </c>
      <c r="H26" s="20">
        <v>0.02</v>
      </c>
      <c r="I26" s="20">
        <v>0.02</v>
      </c>
      <c r="J26" s="20">
        <v>0.02</v>
      </c>
      <c r="K26" s="20">
        <v>0.02</v>
      </c>
      <c r="L26" s="20">
        <v>0.02</v>
      </c>
      <c r="M26" s="20">
        <v>0.02</v>
      </c>
      <c r="N26" s="20">
        <v>0.02</v>
      </c>
      <c r="O26" s="20">
        <v>0.02</v>
      </c>
      <c r="P26" s="20">
        <v>0.02</v>
      </c>
      <c r="Q26" s="20">
        <v>0.01</v>
      </c>
      <c r="R26" s="20">
        <v>0.01</v>
      </c>
      <c r="S26" s="20">
        <v>0.01</v>
      </c>
      <c r="T26" s="20">
        <v>0.01</v>
      </c>
      <c r="U26" s="20">
        <v>0.01</v>
      </c>
      <c r="V26" s="20">
        <v>0.01</v>
      </c>
      <c r="W26" s="20">
        <v>0.01</v>
      </c>
      <c r="X26" s="20">
        <v>0.01</v>
      </c>
      <c r="AA26" s="10"/>
      <c r="AB26" s="3" t="s">
        <v>79</v>
      </c>
      <c r="AC26" s="19">
        <f t="shared" si="1"/>
        <v>179.45284158656654</v>
      </c>
      <c r="AD26" s="19">
        <f t="shared" si="1"/>
        <v>175.71715583471453</v>
      </c>
      <c r="AE26" s="19">
        <f t="shared" si="1"/>
        <v>174.22740184394837</v>
      </c>
      <c r="AF26" s="19">
        <f t="shared" si="1"/>
        <v>177.40269452273543</v>
      </c>
      <c r="AG26" s="19">
        <f t="shared" si="1"/>
        <v>170.44374233626556</v>
      </c>
      <c r="AH26" s="19">
        <f t="shared" si="1"/>
        <v>178.51283131076281</v>
      </c>
      <c r="AJ26" s="5" t="s">
        <v>80</v>
      </c>
    </row>
    <row r="27" spans="1:36" ht="15.75" x14ac:dyDescent="0.2">
      <c r="A27" s="11" t="s">
        <v>81</v>
      </c>
      <c r="B27" s="10">
        <v>226.02881442249711</v>
      </c>
      <c r="C27" s="12">
        <v>0.52503190941186773</v>
      </c>
      <c r="D27" s="11" t="s">
        <v>81</v>
      </c>
      <c r="E27" s="20">
        <v>0.24000000000000002</v>
      </c>
      <c r="F27" s="20">
        <v>0.28000000000000003</v>
      </c>
      <c r="G27" s="20">
        <v>0.33</v>
      </c>
      <c r="H27" s="20">
        <v>0.36</v>
      </c>
      <c r="I27" s="20">
        <v>0.41000000000000003</v>
      </c>
      <c r="J27" s="20">
        <v>0.45</v>
      </c>
      <c r="K27" s="20">
        <v>0.47000000000000003</v>
      </c>
      <c r="L27" s="20">
        <v>0.47000000000000003</v>
      </c>
      <c r="M27" s="20">
        <v>0.45</v>
      </c>
      <c r="N27" s="20">
        <v>0.4</v>
      </c>
      <c r="O27" s="20">
        <v>0.34</v>
      </c>
      <c r="P27" s="20">
        <v>0.26</v>
      </c>
      <c r="Q27" s="20">
        <v>0.2</v>
      </c>
      <c r="R27" s="20">
        <v>0.16</v>
      </c>
      <c r="S27" s="20">
        <v>0.13</v>
      </c>
      <c r="T27" s="20">
        <v>0.11</v>
      </c>
      <c r="U27" s="20">
        <v>9.9999999999999992E-2</v>
      </c>
      <c r="V27" s="20">
        <v>0.09</v>
      </c>
      <c r="W27" s="20">
        <v>0.09</v>
      </c>
      <c r="X27" s="20">
        <v>0.08</v>
      </c>
      <c r="AA27" s="10"/>
      <c r="AB27" s="3" t="s">
        <v>82</v>
      </c>
      <c r="AC27" s="19">
        <f t="shared" si="1"/>
        <v>188.50501216541105</v>
      </c>
      <c r="AD27" s="19">
        <f t="shared" si="1"/>
        <v>187.27189967912722</v>
      </c>
      <c r="AE27" s="19">
        <f t="shared" si="1"/>
        <v>187.85962791198688</v>
      </c>
      <c r="AF27" s="19">
        <f t="shared" si="1"/>
        <v>187.81252996526314</v>
      </c>
      <c r="AG27" s="19">
        <f t="shared" si="1"/>
        <v>179.7033084167968</v>
      </c>
      <c r="AH27" s="19">
        <f t="shared" si="1"/>
        <v>189.38122708927108</v>
      </c>
      <c r="AJ27" s="5" t="s">
        <v>83</v>
      </c>
    </row>
    <row r="28" spans="1:36" ht="15.75" x14ac:dyDescent="0.2">
      <c r="A28" s="11" t="s">
        <v>84</v>
      </c>
      <c r="B28" s="10">
        <v>272.3633252482706</v>
      </c>
      <c r="C28" s="12">
        <v>0.46261193393878114</v>
      </c>
      <c r="D28" s="11" t="s">
        <v>84</v>
      </c>
      <c r="E28" s="20">
        <v>0.41000000000000003</v>
      </c>
      <c r="F28" s="20">
        <v>0.41000000000000003</v>
      </c>
      <c r="G28" s="20">
        <v>0.42</v>
      </c>
      <c r="H28" s="20">
        <v>0.42</v>
      </c>
      <c r="I28" s="20">
        <v>0.43</v>
      </c>
      <c r="J28" s="20">
        <v>0.4</v>
      </c>
      <c r="K28" s="20">
        <v>0.35000000000000003</v>
      </c>
      <c r="L28" s="20">
        <v>0.3</v>
      </c>
      <c r="M28" s="20">
        <v>0.27</v>
      </c>
      <c r="N28" s="20">
        <v>0.23</v>
      </c>
      <c r="O28" s="20">
        <v>0.2</v>
      </c>
      <c r="P28" s="20">
        <v>0.17</v>
      </c>
      <c r="Q28" s="20">
        <v>0.15000000000000002</v>
      </c>
      <c r="R28" s="20">
        <v>0.13</v>
      </c>
      <c r="S28" s="20">
        <v>0.12</v>
      </c>
      <c r="T28" s="20">
        <v>9.9999999999999992E-2</v>
      </c>
      <c r="U28" s="20">
        <v>6.9999999999999993E-2</v>
      </c>
      <c r="V28" s="20">
        <v>6.9999999999999993E-2</v>
      </c>
      <c r="W28" s="20">
        <v>6.9999999999999993E-2</v>
      </c>
      <c r="X28" s="20">
        <v>6.9999999999999993E-2</v>
      </c>
      <c r="AA28" s="10"/>
      <c r="AB28" s="3" t="s">
        <v>85</v>
      </c>
      <c r="AC28" s="19">
        <f t="shared" ref="AC28:AH34" si="2">GETPIVOTDATA("Adj Cost ($/Mwh)",$A$4,"year",StartYear,"state",AC$1,"loadShape","D2"&amp;AC$1&amp;$AJ28)</f>
        <v>226.02881442249711</v>
      </c>
      <c r="AD28" s="19">
        <f t="shared" si="2"/>
        <v>203.75167708790283</v>
      </c>
      <c r="AE28" s="19">
        <f t="shared" si="2"/>
        <v>221.71634983989682</v>
      </c>
      <c r="AF28" s="19">
        <f t="shared" si="2"/>
        <v>213.94969776904142</v>
      </c>
      <c r="AG28" s="19">
        <f t="shared" si="2"/>
        <v>209.13028031633002</v>
      </c>
      <c r="AH28" s="19">
        <f t="shared" si="2"/>
        <v>225.44671906593462</v>
      </c>
      <c r="AJ28" s="5" t="s">
        <v>86</v>
      </c>
    </row>
    <row r="29" spans="1:36" ht="15.75" x14ac:dyDescent="0.2">
      <c r="A29" s="11" t="s">
        <v>87</v>
      </c>
      <c r="B29" s="10">
        <v>324.14248169701727</v>
      </c>
      <c r="C29" s="12">
        <v>0.42741905538225261</v>
      </c>
      <c r="D29" s="11" t="s">
        <v>87</v>
      </c>
      <c r="E29" s="20">
        <v>0.39</v>
      </c>
      <c r="F29" s="20">
        <v>0.4</v>
      </c>
      <c r="G29" s="20">
        <v>0.42</v>
      </c>
      <c r="H29" s="20">
        <v>0.44</v>
      </c>
      <c r="I29" s="20">
        <v>0.45</v>
      </c>
      <c r="J29" s="20">
        <v>0.45</v>
      </c>
      <c r="K29" s="20">
        <v>0.41000000000000003</v>
      </c>
      <c r="L29" s="20">
        <v>0.37</v>
      </c>
      <c r="M29" s="20">
        <v>0.34</v>
      </c>
      <c r="N29" s="20">
        <v>0.31</v>
      </c>
      <c r="O29" s="20">
        <v>0.27</v>
      </c>
      <c r="P29" s="20">
        <v>0.24000000000000002</v>
      </c>
      <c r="Q29" s="20">
        <v>0.21000000000000002</v>
      </c>
      <c r="R29" s="20">
        <v>0.19</v>
      </c>
      <c r="S29" s="20">
        <v>0.17</v>
      </c>
      <c r="T29" s="20">
        <v>0.16</v>
      </c>
      <c r="U29" s="20">
        <v>0.12</v>
      </c>
      <c r="V29" s="20">
        <v>0.12</v>
      </c>
      <c r="W29" s="20">
        <v>0.12</v>
      </c>
      <c r="X29" s="20">
        <v>0.12</v>
      </c>
      <c r="AA29" s="10"/>
      <c r="AB29" s="3" t="s">
        <v>88</v>
      </c>
      <c r="AC29" s="19">
        <f t="shared" si="2"/>
        <v>272.3633252482706</v>
      </c>
      <c r="AD29" s="19">
        <f t="shared" si="2"/>
        <v>272.99223917158349</v>
      </c>
      <c r="AE29" s="19">
        <f t="shared" si="2"/>
        <v>266.16100269930433</v>
      </c>
      <c r="AF29" s="19">
        <f t="shared" si="2"/>
        <v>264.03712762844958</v>
      </c>
      <c r="AG29" s="19">
        <f t="shared" si="2"/>
        <v>260.89201634851912</v>
      </c>
      <c r="AH29" s="19">
        <f t="shared" si="2"/>
        <v>261.65785816164583</v>
      </c>
      <c r="AJ29" s="5" t="s">
        <v>89</v>
      </c>
    </row>
    <row r="30" spans="1:36" ht="15.75" x14ac:dyDescent="0.2">
      <c r="A30" s="11" t="s">
        <v>90</v>
      </c>
      <c r="B30" s="10">
        <v>423.36191921154347</v>
      </c>
      <c r="C30" s="12">
        <v>0.404339277443582</v>
      </c>
      <c r="D30" s="11" t="s">
        <v>90</v>
      </c>
      <c r="E30" s="20">
        <v>0.11</v>
      </c>
      <c r="F30" s="20">
        <v>9.9999999999999992E-2</v>
      </c>
      <c r="G30" s="20">
        <v>9.9999999999999992E-2</v>
      </c>
      <c r="H30" s="20">
        <v>9.9999999999999992E-2</v>
      </c>
      <c r="I30" s="20">
        <v>9.9999999999999992E-2</v>
      </c>
      <c r="J30" s="20">
        <v>0.09</v>
      </c>
      <c r="K30" s="20">
        <v>6.9999999999999993E-2</v>
      </c>
      <c r="L30" s="20">
        <v>6.0000000000000005E-2</v>
      </c>
      <c r="M30" s="20">
        <v>0.05</v>
      </c>
      <c r="N30" s="20">
        <v>0.05</v>
      </c>
      <c r="O30" s="20">
        <v>0.04</v>
      </c>
      <c r="P30" s="20">
        <v>0.03</v>
      </c>
      <c r="Q30" s="20">
        <v>0.03</v>
      </c>
      <c r="R30" s="20">
        <v>0.02</v>
      </c>
      <c r="S30" s="20">
        <v>0.02</v>
      </c>
      <c r="T30" s="20">
        <v>0.02</v>
      </c>
      <c r="U30" s="20">
        <v>0.01</v>
      </c>
      <c r="V30" s="20">
        <v>0.01</v>
      </c>
      <c r="W30" s="20">
        <v>0.01</v>
      </c>
      <c r="X30" s="20">
        <v>0.01</v>
      </c>
      <c r="AA30" s="10"/>
      <c r="AB30" s="3" t="s">
        <v>91</v>
      </c>
      <c r="AC30" s="19">
        <f t="shared" si="2"/>
        <v>324.14248169701727</v>
      </c>
      <c r="AD30" s="19">
        <f t="shared" si="2"/>
        <v>347.68822321882112</v>
      </c>
      <c r="AE30" s="19">
        <f t="shared" si="2"/>
        <v>345.41598887815002</v>
      </c>
      <c r="AF30" s="19">
        <f t="shared" si="2"/>
        <v>322.748759620984</v>
      </c>
      <c r="AG30" s="19">
        <f t="shared" si="2"/>
        <v>314.54852655427885</v>
      </c>
      <c r="AH30" s="19">
        <f t="shared" si="2"/>
        <v>339.77014509808697</v>
      </c>
      <c r="AJ30" s="5" t="s">
        <v>92</v>
      </c>
    </row>
    <row r="31" spans="1:36" ht="15.75" x14ac:dyDescent="0.2">
      <c r="A31" s="11" t="s">
        <v>93</v>
      </c>
      <c r="B31" s="10">
        <v>604.98161526179831</v>
      </c>
      <c r="C31" s="12">
        <v>0.3211728602879419</v>
      </c>
      <c r="D31" s="11" t="s">
        <v>93</v>
      </c>
      <c r="E31" s="20">
        <v>0.12</v>
      </c>
      <c r="F31" s="20">
        <v>0.12</v>
      </c>
      <c r="G31" s="20">
        <v>0.14000000000000001</v>
      </c>
      <c r="H31" s="20">
        <v>0.15000000000000002</v>
      </c>
      <c r="I31" s="20">
        <v>0.16</v>
      </c>
      <c r="J31" s="20">
        <v>0.17</v>
      </c>
      <c r="K31" s="20">
        <v>0.18000000000000002</v>
      </c>
      <c r="L31" s="20">
        <v>0.18000000000000002</v>
      </c>
      <c r="M31" s="20">
        <v>0.18000000000000002</v>
      </c>
      <c r="N31" s="20">
        <v>0.17</v>
      </c>
      <c r="O31" s="20">
        <v>0.15000000000000002</v>
      </c>
      <c r="P31" s="20">
        <v>0.13</v>
      </c>
      <c r="Q31" s="20">
        <v>0.11</v>
      </c>
      <c r="R31" s="20">
        <v>9.9999999999999992E-2</v>
      </c>
      <c r="S31" s="20">
        <v>0.09</v>
      </c>
      <c r="T31" s="20">
        <v>0.08</v>
      </c>
      <c r="U31" s="20">
        <v>6.9999999999999993E-2</v>
      </c>
      <c r="V31" s="20">
        <v>6.9999999999999993E-2</v>
      </c>
      <c r="W31" s="20">
        <v>6.0000000000000005E-2</v>
      </c>
      <c r="X31" s="20">
        <v>6.0000000000000005E-2</v>
      </c>
      <c r="AA31" s="10"/>
      <c r="AB31" s="3" t="s">
        <v>94</v>
      </c>
      <c r="AC31" s="19">
        <f t="shared" si="2"/>
        <v>423.36191921154347</v>
      </c>
      <c r="AD31" s="19">
        <f t="shared" si="2"/>
        <v>432.50758926663639</v>
      </c>
      <c r="AE31" s="19">
        <f t="shared" si="2"/>
        <v>402.39637393438699</v>
      </c>
      <c r="AF31" s="19">
        <f t="shared" si="2"/>
        <v>431.52291312453605</v>
      </c>
      <c r="AG31" s="19">
        <f t="shared" si="2"/>
        <v>431.93773402095559</v>
      </c>
      <c r="AH31" s="19">
        <f t="shared" si="2"/>
        <v>430.26243151497033</v>
      </c>
      <c r="AJ31" s="5" t="s">
        <v>95</v>
      </c>
    </row>
    <row r="32" spans="1:36" ht="15.75" x14ac:dyDescent="0.2">
      <c r="A32" s="11" t="s">
        <v>96</v>
      </c>
      <c r="B32" s="10">
        <v>903.31944149334515</v>
      </c>
      <c r="C32" s="12">
        <v>0.28537095680560004</v>
      </c>
      <c r="D32" s="11" t="s">
        <v>96</v>
      </c>
      <c r="E32" s="20">
        <v>0.12</v>
      </c>
      <c r="F32" s="20">
        <v>0.12</v>
      </c>
      <c r="G32" s="20">
        <v>0.13</v>
      </c>
      <c r="H32" s="20">
        <v>0.14000000000000001</v>
      </c>
      <c r="I32" s="20">
        <v>0.14000000000000001</v>
      </c>
      <c r="J32" s="20">
        <v>0.13</v>
      </c>
      <c r="K32" s="20">
        <v>0.13</v>
      </c>
      <c r="L32" s="20">
        <v>0.12</v>
      </c>
      <c r="M32" s="20">
        <v>0.12</v>
      </c>
      <c r="N32" s="20">
        <v>0.12</v>
      </c>
      <c r="O32" s="20">
        <v>0.12</v>
      </c>
      <c r="P32" s="20">
        <v>0.13</v>
      </c>
      <c r="Q32" s="20">
        <v>0.13</v>
      </c>
      <c r="R32" s="20">
        <v>0.13</v>
      </c>
      <c r="S32" s="20">
        <v>0.13</v>
      </c>
      <c r="T32" s="20">
        <v>0.12</v>
      </c>
      <c r="U32" s="20">
        <v>0.14000000000000001</v>
      </c>
      <c r="V32" s="20">
        <v>0.14000000000000001</v>
      </c>
      <c r="W32" s="20">
        <v>0.13</v>
      </c>
      <c r="X32" s="20">
        <v>0.12</v>
      </c>
      <c r="AA32" s="10"/>
      <c r="AB32" s="3" t="s">
        <v>97</v>
      </c>
      <c r="AC32" s="19">
        <f t="shared" si="2"/>
        <v>604.98161526179831</v>
      </c>
      <c r="AD32" s="19">
        <f t="shared" si="2"/>
        <v>655.21108204846405</v>
      </c>
      <c r="AE32" s="19">
        <f t="shared" si="2"/>
        <v>618.21521732127428</v>
      </c>
      <c r="AF32" s="19">
        <f t="shared" si="2"/>
        <v>611.51439522739645</v>
      </c>
      <c r="AG32" s="19">
        <f t="shared" si="2"/>
        <v>583.67721916915525</v>
      </c>
      <c r="AH32" s="19">
        <f t="shared" si="2"/>
        <v>576.4790692641709</v>
      </c>
      <c r="AJ32" s="5" t="s">
        <v>98</v>
      </c>
    </row>
    <row r="33" spans="1:36" ht="15.75" x14ac:dyDescent="0.2">
      <c r="A33" s="11" t="s">
        <v>99</v>
      </c>
      <c r="B33" s="10">
        <v>4170.8436589100857</v>
      </c>
      <c r="C33" s="12">
        <v>0.26789479826661439</v>
      </c>
      <c r="D33" s="11" t="s">
        <v>99</v>
      </c>
      <c r="E33" s="20">
        <v>0.18000000000000002</v>
      </c>
      <c r="F33" s="20">
        <v>0.17</v>
      </c>
      <c r="G33" s="20">
        <v>0.17</v>
      </c>
      <c r="H33" s="20">
        <v>0.17</v>
      </c>
      <c r="I33" s="20">
        <v>0.17</v>
      </c>
      <c r="J33" s="20">
        <v>0.15000000000000002</v>
      </c>
      <c r="K33" s="20">
        <v>0.13</v>
      </c>
      <c r="L33" s="20">
        <v>0.11</v>
      </c>
      <c r="M33" s="20">
        <v>0.09</v>
      </c>
      <c r="N33" s="20">
        <v>0.08</v>
      </c>
      <c r="O33" s="20">
        <v>0.08</v>
      </c>
      <c r="P33" s="20">
        <v>6.9999999999999993E-2</v>
      </c>
      <c r="Q33" s="20">
        <v>6.0000000000000005E-2</v>
      </c>
      <c r="R33" s="20">
        <v>6.0000000000000005E-2</v>
      </c>
      <c r="S33" s="20">
        <v>0.05</v>
      </c>
      <c r="T33" s="20">
        <v>0.05</v>
      </c>
      <c r="U33" s="20">
        <v>0.04</v>
      </c>
      <c r="V33" s="20">
        <v>0.03</v>
      </c>
      <c r="W33" s="20">
        <v>0.03</v>
      </c>
      <c r="X33" s="20">
        <v>0.03</v>
      </c>
      <c r="AA33" s="10"/>
      <c r="AB33" s="3" t="s">
        <v>100</v>
      </c>
      <c r="AC33" s="19">
        <f t="shared" si="2"/>
        <v>903.31944149334515</v>
      </c>
      <c r="AD33" s="19">
        <f t="shared" si="2"/>
        <v>836.74177400725046</v>
      </c>
      <c r="AE33" s="19">
        <f t="shared" si="2"/>
        <v>871.60264557410915</v>
      </c>
      <c r="AF33" s="19">
        <f t="shared" si="2"/>
        <v>878.69160606714559</v>
      </c>
      <c r="AG33" s="19">
        <f t="shared" si="2"/>
        <v>867.09392187703043</v>
      </c>
      <c r="AH33" s="19">
        <f t="shared" si="2"/>
        <v>890.11247106165342</v>
      </c>
      <c r="AJ33" s="5" t="s">
        <v>101</v>
      </c>
    </row>
    <row r="34" spans="1:36" ht="15.75" x14ac:dyDescent="0.2">
      <c r="A34" s="8" t="s">
        <v>3</v>
      </c>
      <c r="B34" s="14"/>
      <c r="C34" s="12" t="s">
        <v>242</v>
      </c>
      <c r="D34" s="8" t="s">
        <v>3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AA34" s="10"/>
      <c r="AB34" s="3" t="s">
        <v>102</v>
      </c>
      <c r="AC34" s="19">
        <f t="shared" si="2"/>
        <v>4170.8436589100857</v>
      </c>
      <c r="AD34" s="19">
        <f t="shared" si="2"/>
        <v>3473.6146642121639</v>
      </c>
      <c r="AE34" s="19">
        <f t="shared" si="2"/>
        <v>1977.8830411031452</v>
      </c>
      <c r="AF34" s="19">
        <f t="shared" si="2"/>
        <v>3913.9543757401598</v>
      </c>
      <c r="AG34" s="19">
        <f t="shared" si="2"/>
        <v>4293.6740900623254</v>
      </c>
      <c r="AH34" s="19">
        <f t="shared" si="2"/>
        <v>3965.0389216545968</v>
      </c>
      <c r="AJ34" s="5" t="s">
        <v>103</v>
      </c>
    </row>
    <row r="35" spans="1:36" x14ac:dyDescent="0.2">
      <c r="A35" s="11" t="s">
        <v>104</v>
      </c>
      <c r="B35" s="10">
        <v>0</v>
      </c>
      <c r="C35" s="12">
        <v>0.21939826117417935</v>
      </c>
      <c r="D35" s="11" t="s">
        <v>104</v>
      </c>
      <c r="E35" s="20">
        <v>1.98</v>
      </c>
      <c r="F35" s="20">
        <v>1.94</v>
      </c>
      <c r="G35" s="20">
        <v>1.86</v>
      </c>
      <c r="H35" s="20">
        <v>1.97</v>
      </c>
      <c r="I35" s="20">
        <v>2.1199999999999997</v>
      </c>
      <c r="J35" s="20">
        <v>2</v>
      </c>
      <c r="K35" s="20">
        <v>2.13</v>
      </c>
      <c r="L35" s="20">
        <v>2.25</v>
      </c>
      <c r="M35" s="20">
        <v>2.2899999999999996</v>
      </c>
      <c r="N35" s="20">
        <v>2.3499999999999996</v>
      </c>
      <c r="O35" s="20">
        <v>2.2799999999999998</v>
      </c>
      <c r="P35" s="20">
        <v>2.34</v>
      </c>
      <c r="Q35" s="20">
        <v>2.3299999999999996</v>
      </c>
      <c r="R35" s="20">
        <v>2.2599999999999998</v>
      </c>
      <c r="S35" s="20">
        <v>2.1599999999999997</v>
      </c>
      <c r="T35" s="20">
        <v>1.28</v>
      </c>
      <c r="U35" s="20">
        <v>0.97</v>
      </c>
      <c r="V35" s="20">
        <v>0.82000000000000006</v>
      </c>
      <c r="W35" s="20">
        <v>0.69000000000000006</v>
      </c>
      <c r="X35" s="20">
        <v>0.65</v>
      </c>
      <c r="AA35" s="10"/>
    </row>
    <row r="36" spans="1:36" x14ac:dyDescent="0.2">
      <c r="A36" s="11" t="s">
        <v>105</v>
      </c>
      <c r="B36" s="10">
        <v>7.3802501883867571</v>
      </c>
      <c r="C36" s="12">
        <v>0.28999254077422237</v>
      </c>
      <c r="D36" s="11" t="s">
        <v>105</v>
      </c>
      <c r="E36" s="20">
        <v>1.73</v>
      </c>
      <c r="F36" s="20">
        <v>1.1300000000000001</v>
      </c>
      <c r="G36" s="20">
        <v>1.1599999999999999</v>
      </c>
      <c r="H36" s="20">
        <v>1.04</v>
      </c>
      <c r="I36" s="20">
        <v>1.1100000000000001</v>
      </c>
      <c r="J36" s="20">
        <v>1.06</v>
      </c>
      <c r="K36" s="20">
        <v>0.82000000000000006</v>
      </c>
      <c r="L36" s="20">
        <v>0.72</v>
      </c>
      <c r="M36" s="20">
        <v>0.7</v>
      </c>
      <c r="N36" s="20">
        <v>0.64</v>
      </c>
      <c r="O36" s="20">
        <v>0.52</v>
      </c>
      <c r="P36" s="20">
        <v>0.43</v>
      </c>
      <c r="Q36" s="20">
        <v>0.36</v>
      </c>
      <c r="R36" s="20">
        <v>0.33</v>
      </c>
      <c r="S36" s="20">
        <v>0.31</v>
      </c>
      <c r="T36" s="20">
        <v>0.25</v>
      </c>
      <c r="U36" s="20">
        <v>0.2</v>
      </c>
      <c r="V36" s="20">
        <v>0.17</v>
      </c>
      <c r="W36" s="20">
        <v>0.16</v>
      </c>
      <c r="X36" s="20">
        <v>0.17</v>
      </c>
      <c r="AA36" s="10"/>
    </row>
    <row r="37" spans="1:36" x14ac:dyDescent="0.2">
      <c r="A37" s="11" t="s">
        <v>106</v>
      </c>
      <c r="B37" s="10">
        <v>19.50063984299522</v>
      </c>
      <c r="C37" s="12">
        <v>0.565120931639295</v>
      </c>
      <c r="D37" s="11" t="s">
        <v>106</v>
      </c>
      <c r="E37" s="20">
        <v>0.48</v>
      </c>
      <c r="F37" s="20">
        <v>0.56000000000000005</v>
      </c>
      <c r="G37" s="20">
        <v>0.64</v>
      </c>
      <c r="H37" s="20">
        <v>0.74</v>
      </c>
      <c r="I37" s="20">
        <v>0.84</v>
      </c>
      <c r="J37" s="20">
        <v>0.86</v>
      </c>
      <c r="K37" s="20">
        <v>0.94000000000000006</v>
      </c>
      <c r="L37" s="20">
        <v>0.99</v>
      </c>
      <c r="M37" s="20">
        <v>1.03</v>
      </c>
      <c r="N37" s="20">
        <v>1.1000000000000001</v>
      </c>
      <c r="O37" s="20">
        <v>1.1499999999999999</v>
      </c>
      <c r="P37" s="20">
        <v>1.19</v>
      </c>
      <c r="Q37" s="20">
        <v>1.2</v>
      </c>
      <c r="R37" s="20">
        <v>1.1399999999999999</v>
      </c>
      <c r="S37" s="20">
        <v>1.1100000000000001</v>
      </c>
      <c r="T37" s="20">
        <v>1.04</v>
      </c>
      <c r="U37" s="20">
        <v>1.24</v>
      </c>
      <c r="V37" s="20">
        <v>1.06</v>
      </c>
      <c r="W37" s="20">
        <v>0.91</v>
      </c>
      <c r="X37" s="20">
        <v>0.8</v>
      </c>
      <c r="AA37" s="10"/>
    </row>
    <row r="38" spans="1:36" x14ac:dyDescent="0.2">
      <c r="A38" s="11" t="s">
        <v>107</v>
      </c>
      <c r="B38" s="10">
        <v>26.089410690806968</v>
      </c>
      <c r="C38" s="12">
        <v>0.13968077091741257</v>
      </c>
      <c r="D38" s="11" t="s">
        <v>107</v>
      </c>
      <c r="E38" s="20">
        <v>1.07</v>
      </c>
      <c r="F38" s="20">
        <v>0.95</v>
      </c>
      <c r="G38" s="20">
        <v>0.99</v>
      </c>
      <c r="H38" s="20">
        <v>1.1100000000000001</v>
      </c>
      <c r="I38" s="20">
        <v>1.1399999999999999</v>
      </c>
      <c r="J38" s="20">
        <v>1.25</v>
      </c>
      <c r="K38" s="20">
        <v>1.41</v>
      </c>
      <c r="L38" s="20">
        <v>1.45</v>
      </c>
      <c r="M38" s="20">
        <v>1.43</v>
      </c>
      <c r="N38" s="20">
        <v>1.37</v>
      </c>
      <c r="O38" s="20">
        <v>1.23</v>
      </c>
      <c r="P38" s="20">
        <v>1.1200000000000001</v>
      </c>
      <c r="Q38" s="20">
        <v>0.96</v>
      </c>
      <c r="R38" s="20">
        <v>0.83</v>
      </c>
      <c r="S38" s="20">
        <v>0.75</v>
      </c>
      <c r="T38" s="20">
        <v>0.65</v>
      </c>
      <c r="U38" s="20">
        <v>0.56000000000000005</v>
      </c>
      <c r="V38" s="20">
        <v>0.31</v>
      </c>
      <c r="W38" s="20">
        <v>0.22</v>
      </c>
      <c r="X38" s="20">
        <v>0.23</v>
      </c>
      <c r="AA38" s="10"/>
    </row>
    <row r="39" spans="1:36" x14ac:dyDescent="0.2">
      <c r="A39" s="11" t="s">
        <v>108</v>
      </c>
      <c r="B39" s="10">
        <v>37.371467687149497</v>
      </c>
      <c r="C39" s="12">
        <v>0.31120202238480499</v>
      </c>
      <c r="D39" s="11" t="s">
        <v>108</v>
      </c>
      <c r="E39" s="20">
        <v>0.63</v>
      </c>
      <c r="F39" s="20">
        <v>0.67</v>
      </c>
      <c r="G39" s="20">
        <v>0.69000000000000006</v>
      </c>
      <c r="H39" s="20">
        <v>0.72</v>
      </c>
      <c r="I39" s="20">
        <v>0.74</v>
      </c>
      <c r="J39" s="20">
        <v>0.73</v>
      </c>
      <c r="K39" s="20">
        <v>0.7</v>
      </c>
      <c r="L39" s="20">
        <v>0.65</v>
      </c>
      <c r="M39" s="20">
        <v>0.59</v>
      </c>
      <c r="N39" s="20">
        <v>0.53</v>
      </c>
      <c r="O39" s="20">
        <v>0.46</v>
      </c>
      <c r="P39" s="20">
        <v>0.41000000000000003</v>
      </c>
      <c r="Q39" s="20">
        <v>0.35000000000000003</v>
      </c>
      <c r="R39" s="20">
        <v>0.32</v>
      </c>
      <c r="S39" s="20">
        <v>0.3</v>
      </c>
      <c r="T39" s="20">
        <v>0.29000000000000004</v>
      </c>
      <c r="U39" s="20">
        <v>0.26</v>
      </c>
      <c r="V39" s="20">
        <v>0.18000000000000002</v>
      </c>
      <c r="W39" s="20">
        <v>0.16</v>
      </c>
      <c r="X39" s="20">
        <v>0.19</v>
      </c>
      <c r="AA39" s="10"/>
    </row>
    <row r="40" spans="1:36" x14ac:dyDescent="0.2">
      <c r="A40" s="11" t="s">
        <v>109</v>
      </c>
      <c r="B40" s="10">
        <v>47.701710710471602</v>
      </c>
      <c r="C40" s="12">
        <v>0.23243778015915323</v>
      </c>
      <c r="D40" s="11" t="s">
        <v>109</v>
      </c>
      <c r="E40" s="20">
        <v>0.93</v>
      </c>
      <c r="F40" s="20">
        <v>0.95</v>
      </c>
      <c r="G40" s="20">
        <v>0.98</v>
      </c>
      <c r="H40" s="20">
        <v>1.02</v>
      </c>
      <c r="I40" s="20">
        <v>1.08</v>
      </c>
      <c r="J40" s="20">
        <v>1.02</v>
      </c>
      <c r="K40" s="20">
        <v>0.89</v>
      </c>
      <c r="L40" s="20">
        <v>0.78</v>
      </c>
      <c r="M40" s="20">
        <v>0.69000000000000006</v>
      </c>
      <c r="N40" s="20">
        <v>0.62</v>
      </c>
      <c r="O40" s="20">
        <v>0.55000000000000004</v>
      </c>
      <c r="P40" s="20">
        <v>0.51</v>
      </c>
      <c r="Q40" s="20">
        <v>0.55000000000000004</v>
      </c>
      <c r="R40" s="20">
        <v>0.52</v>
      </c>
      <c r="S40" s="20">
        <v>0.5</v>
      </c>
      <c r="T40" s="20">
        <v>0.49</v>
      </c>
      <c r="U40" s="20">
        <v>0.41000000000000003</v>
      </c>
      <c r="V40" s="20">
        <v>0.37</v>
      </c>
      <c r="W40" s="20">
        <v>0.31</v>
      </c>
      <c r="X40" s="20">
        <v>0.34</v>
      </c>
      <c r="AA40" s="10"/>
    </row>
    <row r="41" spans="1:36" x14ac:dyDescent="0.2">
      <c r="A41" s="11" t="s">
        <v>110</v>
      </c>
      <c r="B41" s="10">
        <v>56.112105275307329</v>
      </c>
      <c r="C41" s="12">
        <v>0.48389171778076262</v>
      </c>
      <c r="D41" s="11" t="s">
        <v>110</v>
      </c>
      <c r="E41" s="20">
        <v>0.37</v>
      </c>
      <c r="F41" s="20">
        <v>0.4</v>
      </c>
      <c r="G41" s="20">
        <v>0.43</v>
      </c>
      <c r="H41" s="20">
        <v>0.45</v>
      </c>
      <c r="I41" s="20">
        <v>0.45</v>
      </c>
      <c r="J41" s="20">
        <v>0.44</v>
      </c>
      <c r="K41" s="20">
        <v>0.41000000000000003</v>
      </c>
      <c r="L41" s="20">
        <v>0.37</v>
      </c>
      <c r="M41" s="20">
        <v>0.34</v>
      </c>
      <c r="N41" s="20">
        <v>0.31</v>
      </c>
      <c r="O41" s="20">
        <v>0.26</v>
      </c>
      <c r="P41" s="20">
        <v>0.23</v>
      </c>
      <c r="Q41" s="20">
        <v>0.2</v>
      </c>
      <c r="R41" s="20">
        <v>0.32</v>
      </c>
      <c r="S41" s="20">
        <v>0.31</v>
      </c>
      <c r="T41" s="20">
        <v>0.29000000000000004</v>
      </c>
      <c r="U41" s="20">
        <v>0.26</v>
      </c>
      <c r="V41" s="20">
        <v>0.24000000000000002</v>
      </c>
      <c r="W41" s="20">
        <v>0.22</v>
      </c>
      <c r="X41" s="20">
        <v>0.21000000000000002</v>
      </c>
      <c r="AA41" s="10"/>
    </row>
    <row r="42" spans="1:36" x14ac:dyDescent="0.2">
      <c r="A42" s="11" t="s">
        <v>111</v>
      </c>
      <c r="B42" s="10">
        <v>68.947028411742281</v>
      </c>
      <c r="C42" s="12">
        <v>0.4469026125064991</v>
      </c>
      <c r="D42" s="11" t="s">
        <v>111</v>
      </c>
      <c r="E42" s="20">
        <v>0.12</v>
      </c>
      <c r="F42" s="20">
        <v>0.13</v>
      </c>
      <c r="G42" s="20">
        <v>0.15000000000000002</v>
      </c>
      <c r="H42" s="20">
        <v>0.16</v>
      </c>
      <c r="I42" s="20">
        <v>0.17</v>
      </c>
      <c r="J42" s="20">
        <v>0.18000000000000002</v>
      </c>
      <c r="K42" s="20">
        <v>0.18000000000000002</v>
      </c>
      <c r="L42" s="20">
        <v>0.18000000000000002</v>
      </c>
      <c r="M42" s="20">
        <v>0.18000000000000002</v>
      </c>
      <c r="N42" s="20">
        <v>0.17</v>
      </c>
      <c r="O42" s="20">
        <v>0.17</v>
      </c>
      <c r="P42" s="20">
        <v>0.16</v>
      </c>
      <c r="Q42" s="20">
        <v>0.15000000000000002</v>
      </c>
      <c r="R42" s="20">
        <v>0.14000000000000001</v>
      </c>
      <c r="S42" s="20">
        <v>0.14000000000000001</v>
      </c>
      <c r="T42" s="20">
        <v>0.13</v>
      </c>
      <c r="U42" s="20">
        <v>0.12</v>
      </c>
      <c r="V42" s="20">
        <v>0.12</v>
      </c>
      <c r="W42" s="20">
        <v>0.11</v>
      </c>
      <c r="X42" s="20">
        <v>0.11</v>
      </c>
      <c r="AA42" s="10"/>
    </row>
    <row r="43" spans="1:36" x14ac:dyDescent="0.2">
      <c r="A43" s="11" t="s">
        <v>112</v>
      </c>
      <c r="B43" s="10">
        <v>78.50042090263652</v>
      </c>
      <c r="C43" s="12">
        <v>0.41718732594882069</v>
      </c>
      <c r="D43" s="11" t="s">
        <v>112</v>
      </c>
      <c r="E43" s="20">
        <v>0.21000000000000002</v>
      </c>
      <c r="F43" s="20">
        <v>0.22</v>
      </c>
      <c r="G43" s="20">
        <v>0.22</v>
      </c>
      <c r="H43" s="20">
        <v>0.23</v>
      </c>
      <c r="I43" s="20">
        <v>0.23</v>
      </c>
      <c r="J43" s="20">
        <v>0.22</v>
      </c>
      <c r="K43" s="20">
        <v>0.24000000000000002</v>
      </c>
      <c r="L43" s="20">
        <v>0.23</v>
      </c>
      <c r="M43" s="20">
        <v>0.22</v>
      </c>
      <c r="N43" s="20">
        <v>0.21000000000000002</v>
      </c>
      <c r="O43" s="20">
        <v>0.2</v>
      </c>
      <c r="P43" s="20">
        <v>0.2</v>
      </c>
      <c r="Q43" s="20">
        <v>0.19</v>
      </c>
      <c r="R43" s="20">
        <v>0.19</v>
      </c>
      <c r="S43" s="20">
        <v>0.19</v>
      </c>
      <c r="T43" s="20">
        <v>0.19</v>
      </c>
      <c r="U43" s="20">
        <v>0.18000000000000002</v>
      </c>
      <c r="V43" s="20">
        <v>0.18000000000000002</v>
      </c>
      <c r="W43" s="20">
        <v>0.18000000000000002</v>
      </c>
      <c r="X43" s="20">
        <v>0.19</v>
      </c>
      <c r="AA43" s="10"/>
    </row>
    <row r="44" spans="1:36" x14ac:dyDescent="0.2">
      <c r="A44" s="11" t="s">
        <v>113</v>
      </c>
      <c r="B44" s="10">
        <v>86.968415066474918</v>
      </c>
      <c r="C44" s="12">
        <v>0.36970015603239059</v>
      </c>
      <c r="D44" s="11" t="s">
        <v>113</v>
      </c>
      <c r="E44" s="20">
        <v>0.45</v>
      </c>
      <c r="F44" s="20">
        <v>0.45</v>
      </c>
      <c r="G44" s="20">
        <v>0.45</v>
      </c>
      <c r="H44" s="20">
        <v>0.46</v>
      </c>
      <c r="I44" s="20">
        <v>0.46</v>
      </c>
      <c r="J44" s="20">
        <v>0.42</v>
      </c>
      <c r="K44" s="20">
        <v>0.36</v>
      </c>
      <c r="L44" s="20">
        <v>0.31</v>
      </c>
      <c r="M44" s="20">
        <v>0.27</v>
      </c>
      <c r="N44" s="20">
        <v>0.23</v>
      </c>
      <c r="O44" s="20">
        <v>0.2</v>
      </c>
      <c r="P44" s="20">
        <v>0.17</v>
      </c>
      <c r="Q44" s="20">
        <v>0.16</v>
      </c>
      <c r="R44" s="20">
        <v>0.14000000000000001</v>
      </c>
      <c r="S44" s="20">
        <v>0.13</v>
      </c>
      <c r="T44" s="20">
        <v>0.12</v>
      </c>
      <c r="U44" s="20">
        <v>0.08</v>
      </c>
      <c r="V44" s="20">
        <v>0.08</v>
      </c>
      <c r="W44" s="20">
        <v>0.08</v>
      </c>
      <c r="X44" s="20">
        <v>0.09</v>
      </c>
      <c r="AA44" s="10"/>
    </row>
    <row r="45" spans="1:36" x14ac:dyDescent="0.2">
      <c r="A45" s="11" t="s">
        <v>114</v>
      </c>
      <c r="B45" s="10">
        <v>97.716109202013968</v>
      </c>
      <c r="C45" s="12">
        <v>0.47229711657581613</v>
      </c>
      <c r="D45" s="11" t="s">
        <v>114</v>
      </c>
      <c r="E45" s="20">
        <v>0.14000000000000001</v>
      </c>
      <c r="F45" s="20">
        <v>0.15000000000000002</v>
      </c>
      <c r="G45" s="20">
        <v>0.16</v>
      </c>
      <c r="H45" s="20">
        <v>0.17</v>
      </c>
      <c r="I45" s="20">
        <v>0.18000000000000002</v>
      </c>
      <c r="J45" s="20">
        <v>0.19</v>
      </c>
      <c r="K45" s="20">
        <v>0.19</v>
      </c>
      <c r="L45" s="20">
        <v>0.19</v>
      </c>
      <c r="M45" s="20">
        <v>0.18000000000000002</v>
      </c>
      <c r="N45" s="20">
        <v>0.16</v>
      </c>
      <c r="O45" s="20">
        <v>0.14000000000000001</v>
      </c>
      <c r="P45" s="20">
        <v>0.11</v>
      </c>
      <c r="Q45" s="20">
        <v>0.09</v>
      </c>
      <c r="R45" s="20">
        <v>0.08</v>
      </c>
      <c r="S45" s="20">
        <v>6.9999999999999993E-2</v>
      </c>
      <c r="T45" s="20">
        <v>6.0000000000000005E-2</v>
      </c>
      <c r="U45" s="20">
        <v>6.0000000000000005E-2</v>
      </c>
      <c r="V45" s="20">
        <v>6.0000000000000005E-2</v>
      </c>
      <c r="W45" s="20">
        <v>6.0000000000000005E-2</v>
      </c>
      <c r="X45" s="20">
        <v>6.0000000000000005E-2</v>
      </c>
      <c r="AA45" s="10"/>
    </row>
    <row r="46" spans="1:36" x14ac:dyDescent="0.2">
      <c r="A46" s="11" t="s">
        <v>115</v>
      </c>
      <c r="B46" s="10">
        <v>106.27142132109579</v>
      </c>
      <c r="C46" s="12">
        <v>0.36211884003772898</v>
      </c>
      <c r="D46" s="11" t="s">
        <v>115</v>
      </c>
      <c r="E46" s="20">
        <v>0.32</v>
      </c>
      <c r="F46" s="20">
        <v>0.36</v>
      </c>
      <c r="G46" s="20">
        <v>0.4</v>
      </c>
      <c r="H46" s="20">
        <v>0.45</v>
      </c>
      <c r="I46" s="20">
        <v>0.49</v>
      </c>
      <c r="J46" s="20">
        <v>0.53</v>
      </c>
      <c r="K46" s="20">
        <v>0.55000000000000004</v>
      </c>
      <c r="L46" s="20">
        <v>0.55000000000000004</v>
      </c>
      <c r="M46" s="20">
        <v>0.52</v>
      </c>
      <c r="N46" s="20">
        <v>0.47000000000000003</v>
      </c>
      <c r="O46" s="20">
        <v>0.41000000000000003</v>
      </c>
      <c r="P46" s="20">
        <v>0.33</v>
      </c>
      <c r="Q46" s="20">
        <v>0.27</v>
      </c>
      <c r="R46" s="20">
        <v>0.22</v>
      </c>
      <c r="S46" s="20">
        <v>0.19</v>
      </c>
      <c r="T46" s="20">
        <v>0.17</v>
      </c>
      <c r="U46" s="20">
        <v>0.14000000000000001</v>
      </c>
      <c r="V46" s="20">
        <v>0.14000000000000001</v>
      </c>
      <c r="W46" s="20">
        <v>0.14000000000000001</v>
      </c>
      <c r="X46" s="20">
        <v>0.14000000000000001</v>
      </c>
      <c r="AA46" s="10"/>
    </row>
    <row r="47" spans="1:36" x14ac:dyDescent="0.2">
      <c r="A47" s="11" t="s">
        <v>116</v>
      </c>
      <c r="B47" s="10">
        <v>116.89892784926622</v>
      </c>
      <c r="C47" s="12">
        <v>0.44377180509943315</v>
      </c>
      <c r="D47" s="11" t="s">
        <v>116</v>
      </c>
      <c r="E47" s="20">
        <v>0.27</v>
      </c>
      <c r="F47" s="20">
        <v>0.31</v>
      </c>
      <c r="G47" s="20">
        <v>0.36</v>
      </c>
      <c r="H47" s="20">
        <v>0.41000000000000003</v>
      </c>
      <c r="I47" s="20">
        <v>0.46</v>
      </c>
      <c r="J47" s="20">
        <v>0.5</v>
      </c>
      <c r="K47" s="20">
        <v>0.53</v>
      </c>
      <c r="L47" s="20">
        <v>0.54</v>
      </c>
      <c r="M47" s="20">
        <v>0.52</v>
      </c>
      <c r="N47" s="20">
        <v>0.48</v>
      </c>
      <c r="O47" s="20">
        <v>0.41000000000000003</v>
      </c>
      <c r="P47" s="20">
        <v>0.35000000000000003</v>
      </c>
      <c r="Q47" s="20">
        <v>0.3</v>
      </c>
      <c r="R47" s="20">
        <v>0.26</v>
      </c>
      <c r="S47" s="20">
        <v>0.24000000000000002</v>
      </c>
      <c r="T47" s="20">
        <v>0.23</v>
      </c>
      <c r="U47" s="20">
        <v>0.22</v>
      </c>
      <c r="V47" s="20">
        <v>0.22</v>
      </c>
      <c r="W47" s="20">
        <v>0.22</v>
      </c>
      <c r="X47" s="20">
        <v>0.23</v>
      </c>
      <c r="AA47" s="10"/>
    </row>
    <row r="48" spans="1:36" x14ac:dyDescent="0.2">
      <c r="A48" s="11" t="s">
        <v>117</v>
      </c>
      <c r="B48" s="10">
        <v>128.47598034319813</v>
      </c>
      <c r="C48" s="12">
        <v>0.48214071312721396</v>
      </c>
      <c r="D48" s="11" t="s">
        <v>117</v>
      </c>
      <c r="E48" s="20">
        <v>0.04</v>
      </c>
      <c r="F48" s="20">
        <v>6.0000000000000005E-2</v>
      </c>
      <c r="G48" s="20">
        <v>6.9999999999999993E-2</v>
      </c>
      <c r="H48" s="20">
        <v>0.09</v>
      </c>
      <c r="I48" s="20">
        <v>9.9999999999999992E-2</v>
      </c>
      <c r="J48" s="20">
        <v>0.12</v>
      </c>
      <c r="K48" s="20">
        <v>0.13</v>
      </c>
      <c r="L48" s="20">
        <v>0.14000000000000001</v>
      </c>
      <c r="M48" s="20">
        <v>0.15000000000000002</v>
      </c>
      <c r="N48" s="20">
        <v>0.15000000000000002</v>
      </c>
      <c r="O48" s="20">
        <v>0.15000000000000002</v>
      </c>
      <c r="P48" s="20">
        <v>0.15000000000000002</v>
      </c>
      <c r="Q48" s="20">
        <v>0.15000000000000002</v>
      </c>
      <c r="R48" s="20">
        <v>0.14000000000000001</v>
      </c>
      <c r="S48" s="20">
        <v>0.14000000000000001</v>
      </c>
      <c r="T48" s="20">
        <v>0.14000000000000001</v>
      </c>
      <c r="U48" s="20">
        <v>0.14000000000000001</v>
      </c>
      <c r="V48" s="20">
        <v>0.14000000000000001</v>
      </c>
      <c r="W48" s="20">
        <v>0.14000000000000001</v>
      </c>
      <c r="X48" s="20">
        <v>0.14000000000000001</v>
      </c>
      <c r="AA48" s="10"/>
    </row>
    <row r="49" spans="1:27" x14ac:dyDescent="0.2">
      <c r="A49" s="11" t="s">
        <v>118</v>
      </c>
      <c r="B49" s="10">
        <v>137.75467980757264</v>
      </c>
      <c r="C49" s="12">
        <v>0.51523935378452346</v>
      </c>
      <c r="D49" s="11" t="s">
        <v>118</v>
      </c>
      <c r="E49" s="20">
        <v>0.05</v>
      </c>
      <c r="F49" s="20">
        <v>6.0000000000000005E-2</v>
      </c>
      <c r="G49" s="20">
        <v>6.9999999999999993E-2</v>
      </c>
      <c r="H49" s="20">
        <v>6.9999999999999993E-2</v>
      </c>
      <c r="I49" s="20">
        <v>0.08</v>
      </c>
      <c r="J49" s="20">
        <v>0.08</v>
      </c>
      <c r="K49" s="20">
        <v>0.09</v>
      </c>
      <c r="L49" s="20">
        <v>0.09</v>
      </c>
      <c r="M49" s="20">
        <v>0.09</v>
      </c>
      <c r="N49" s="20">
        <v>0.09</v>
      </c>
      <c r="O49" s="20">
        <v>0.09</v>
      </c>
      <c r="P49" s="20">
        <v>0.09</v>
      </c>
      <c r="Q49" s="20">
        <v>0.09</v>
      </c>
      <c r="R49" s="20">
        <v>0.08</v>
      </c>
      <c r="S49" s="20">
        <v>6.9999999999999993E-2</v>
      </c>
      <c r="T49" s="20">
        <v>6.9999999999999993E-2</v>
      </c>
      <c r="U49" s="20">
        <v>6.9999999999999993E-2</v>
      </c>
      <c r="V49" s="20">
        <v>6.9999999999999993E-2</v>
      </c>
      <c r="W49" s="20">
        <v>6.9999999999999993E-2</v>
      </c>
      <c r="X49" s="20">
        <v>6.9999999999999993E-2</v>
      </c>
      <c r="AA49" s="10"/>
    </row>
    <row r="50" spans="1:27" x14ac:dyDescent="0.2">
      <c r="A50" s="11" t="s">
        <v>119</v>
      </c>
      <c r="B50" s="10">
        <v>149.10479435743676</v>
      </c>
      <c r="C50" s="12">
        <v>0.51529337015141841</v>
      </c>
      <c r="D50" s="11" t="s">
        <v>119</v>
      </c>
      <c r="E50" s="20">
        <v>0.05</v>
      </c>
      <c r="F50" s="20">
        <v>6.0000000000000005E-2</v>
      </c>
      <c r="G50" s="20">
        <v>6.9999999999999993E-2</v>
      </c>
      <c r="H50" s="20">
        <v>6.9999999999999993E-2</v>
      </c>
      <c r="I50" s="20">
        <v>0.09</v>
      </c>
      <c r="J50" s="20">
        <v>0.09</v>
      </c>
      <c r="K50" s="20">
        <v>9.9999999999999992E-2</v>
      </c>
      <c r="L50" s="20">
        <v>9.9999999999999992E-2</v>
      </c>
      <c r="M50" s="20">
        <v>9.9999999999999992E-2</v>
      </c>
      <c r="N50" s="20">
        <v>9.9999999999999992E-2</v>
      </c>
      <c r="O50" s="20">
        <v>0.09</v>
      </c>
      <c r="P50" s="20">
        <v>0.08</v>
      </c>
      <c r="Q50" s="20">
        <v>0.08</v>
      </c>
      <c r="R50" s="20">
        <v>6.9999999999999993E-2</v>
      </c>
      <c r="S50" s="20">
        <v>6.0000000000000005E-2</v>
      </c>
      <c r="T50" s="20">
        <v>6.0000000000000005E-2</v>
      </c>
      <c r="U50" s="20">
        <v>6.0000000000000005E-2</v>
      </c>
      <c r="V50" s="20">
        <v>0.05</v>
      </c>
      <c r="W50" s="20">
        <v>0.05</v>
      </c>
      <c r="X50" s="20">
        <v>6.0000000000000005E-2</v>
      </c>
      <c r="AA50" s="10"/>
    </row>
    <row r="51" spans="1:27" x14ac:dyDescent="0.2">
      <c r="A51" s="11" t="s">
        <v>120</v>
      </c>
      <c r="B51" s="10">
        <v>155.36541980583641</v>
      </c>
      <c r="C51" s="12">
        <v>0.46434622912211682</v>
      </c>
      <c r="D51" s="11" t="s">
        <v>120</v>
      </c>
      <c r="E51" s="20">
        <v>0.16</v>
      </c>
      <c r="F51" s="20">
        <v>0.19</v>
      </c>
      <c r="G51" s="20">
        <v>0.21000000000000002</v>
      </c>
      <c r="H51" s="20">
        <v>0.23</v>
      </c>
      <c r="I51" s="20">
        <v>0.26</v>
      </c>
      <c r="J51" s="20">
        <v>0.27</v>
      </c>
      <c r="K51" s="20">
        <v>0.28000000000000003</v>
      </c>
      <c r="L51" s="20">
        <v>0.29000000000000004</v>
      </c>
      <c r="M51" s="20">
        <v>0.3</v>
      </c>
      <c r="N51" s="20">
        <v>0.3</v>
      </c>
      <c r="O51" s="20">
        <v>0.3</v>
      </c>
      <c r="P51" s="20">
        <v>0.29000000000000004</v>
      </c>
      <c r="Q51" s="20">
        <v>0.24000000000000002</v>
      </c>
      <c r="R51" s="20">
        <v>0.22</v>
      </c>
      <c r="S51" s="20">
        <v>0.21000000000000002</v>
      </c>
      <c r="T51" s="20">
        <v>0.21000000000000002</v>
      </c>
      <c r="U51" s="20">
        <v>0.23</v>
      </c>
      <c r="V51" s="20">
        <v>0.22</v>
      </c>
      <c r="W51" s="20">
        <v>0.22</v>
      </c>
      <c r="X51" s="20">
        <v>0.18000000000000002</v>
      </c>
      <c r="AA51" s="10"/>
    </row>
    <row r="52" spans="1:27" x14ac:dyDescent="0.2">
      <c r="A52" s="11" t="s">
        <v>121</v>
      </c>
      <c r="B52" s="10">
        <v>167.14525833145777</v>
      </c>
      <c r="C52" s="12">
        <v>0.54453583561155061</v>
      </c>
      <c r="D52" s="11" t="s">
        <v>121</v>
      </c>
      <c r="E52" s="20">
        <v>0.04</v>
      </c>
      <c r="F52" s="20">
        <v>0.05</v>
      </c>
      <c r="G52" s="20">
        <v>0.05</v>
      </c>
      <c r="H52" s="20">
        <v>6.0000000000000005E-2</v>
      </c>
      <c r="I52" s="20">
        <v>6.0000000000000005E-2</v>
      </c>
      <c r="J52" s="20">
        <v>6.9999999999999993E-2</v>
      </c>
      <c r="K52" s="20">
        <v>6.9999999999999993E-2</v>
      </c>
      <c r="L52" s="20">
        <v>6.9999999999999993E-2</v>
      </c>
      <c r="M52" s="20">
        <v>6.9999999999999993E-2</v>
      </c>
      <c r="N52" s="20">
        <v>6.0000000000000005E-2</v>
      </c>
      <c r="O52" s="20">
        <v>0.05</v>
      </c>
      <c r="P52" s="20">
        <v>0.03</v>
      </c>
      <c r="Q52" s="20">
        <v>0.03</v>
      </c>
      <c r="R52" s="20">
        <v>0.02</v>
      </c>
      <c r="S52" s="20">
        <v>0.02</v>
      </c>
      <c r="T52" s="20">
        <v>0.02</v>
      </c>
      <c r="U52" s="20">
        <v>0.01</v>
      </c>
      <c r="V52" s="20">
        <v>0.02</v>
      </c>
      <c r="W52" s="20">
        <v>0.01</v>
      </c>
      <c r="X52" s="20">
        <v>0.01</v>
      </c>
      <c r="AA52" s="10"/>
    </row>
    <row r="53" spans="1:27" x14ac:dyDescent="0.2">
      <c r="A53" s="11" t="s">
        <v>122</v>
      </c>
      <c r="B53" s="10">
        <v>175.71715583471453</v>
      </c>
      <c r="C53" s="12">
        <v>0.41803968111244361</v>
      </c>
      <c r="D53" s="11" t="s">
        <v>122</v>
      </c>
      <c r="E53" s="20">
        <v>0.08</v>
      </c>
      <c r="F53" s="20">
        <v>0.08</v>
      </c>
      <c r="G53" s="20">
        <v>0.08</v>
      </c>
      <c r="H53" s="20">
        <v>0.09</v>
      </c>
      <c r="I53" s="20">
        <v>0.09</v>
      </c>
      <c r="J53" s="20">
        <v>0.09</v>
      </c>
      <c r="K53" s="20">
        <v>0.08</v>
      </c>
      <c r="L53" s="20">
        <v>6.9999999999999993E-2</v>
      </c>
      <c r="M53" s="20">
        <v>6.0000000000000005E-2</v>
      </c>
      <c r="N53" s="20">
        <v>0.05</v>
      </c>
      <c r="O53" s="20">
        <v>0.05</v>
      </c>
      <c r="P53" s="20">
        <v>0.04</v>
      </c>
      <c r="Q53" s="20">
        <v>0.03</v>
      </c>
      <c r="R53" s="20">
        <v>0.03</v>
      </c>
      <c r="S53" s="20">
        <v>0.02</v>
      </c>
      <c r="T53" s="20">
        <v>0.02</v>
      </c>
      <c r="U53" s="20">
        <v>0.01</v>
      </c>
      <c r="V53" s="20">
        <v>0.01</v>
      </c>
      <c r="W53" s="20">
        <v>0.01</v>
      </c>
      <c r="X53" s="20">
        <v>0.01</v>
      </c>
      <c r="AA53" s="10"/>
    </row>
    <row r="54" spans="1:27" x14ac:dyDescent="0.2">
      <c r="A54" s="11" t="s">
        <v>123</v>
      </c>
      <c r="B54" s="10">
        <v>187.27189967912722</v>
      </c>
      <c r="C54" s="12">
        <v>0.17206581723356418</v>
      </c>
      <c r="D54" s="11" t="s">
        <v>123</v>
      </c>
      <c r="E54" s="20">
        <v>0.03</v>
      </c>
      <c r="F54" s="20">
        <v>0.04</v>
      </c>
      <c r="G54" s="20">
        <v>0.04</v>
      </c>
      <c r="H54" s="20">
        <v>0.04</v>
      </c>
      <c r="I54" s="20">
        <v>0.05</v>
      </c>
      <c r="J54" s="20">
        <v>0.05</v>
      </c>
      <c r="K54" s="20">
        <v>6.0000000000000005E-2</v>
      </c>
      <c r="L54" s="20">
        <v>6.0000000000000005E-2</v>
      </c>
      <c r="M54" s="20">
        <v>6.0000000000000005E-2</v>
      </c>
      <c r="N54" s="20">
        <v>6.0000000000000005E-2</v>
      </c>
      <c r="O54" s="20">
        <v>0.05</v>
      </c>
      <c r="P54" s="20">
        <v>0.05</v>
      </c>
      <c r="Q54" s="20">
        <v>0.04</v>
      </c>
      <c r="R54" s="20">
        <v>0.04</v>
      </c>
      <c r="S54" s="20">
        <v>0.03</v>
      </c>
      <c r="T54" s="20">
        <v>0.02</v>
      </c>
      <c r="U54" s="20">
        <v>0.02</v>
      </c>
      <c r="V54" s="20">
        <v>0.01</v>
      </c>
      <c r="W54" s="20">
        <v>0.01</v>
      </c>
      <c r="X54" s="20">
        <v>0.01</v>
      </c>
      <c r="AA54" s="10"/>
    </row>
    <row r="55" spans="1:27" x14ac:dyDescent="0.2">
      <c r="A55" s="11" t="s">
        <v>124</v>
      </c>
      <c r="B55" s="10">
        <v>203.75167708790283</v>
      </c>
      <c r="C55" s="12">
        <v>0.40194394066026523</v>
      </c>
      <c r="D55" s="11" t="s">
        <v>124</v>
      </c>
      <c r="E55" s="20">
        <v>0.88</v>
      </c>
      <c r="F55" s="20">
        <v>0.96</v>
      </c>
      <c r="G55" s="20">
        <v>1.04</v>
      </c>
      <c r="H55" s="20">
        <v>1.1200000000000001</v>
      </c>
      <c r="I55" s="20">
        <v>1.21</v>
      </c>
      <c r="J55" s="20">
        <v>1.27</v>
      </c>
      <c r="K55" s="20">
        <v>1.26</v>
      </c>
      <c r="L55" s="20">
        <v>1.23</v>
      </c>
      <c r="M55" s="20">
        <v>1.1599999999999999</v>
      </c>
      <c r="N55" s="20">
        <v>1.04</v>
      </c>
      <c r="O55" s="20">
        <v>0.89</v>
      </c>
      <c r="P55" s="20">
        <v>0.73</v>
      </c>
      <c r="Q55" s="20">
        <v>0.59</v>
      </c>
      <c r="R55" s="20">
        <v>0.47000000000000003</v>
      </c>
      <c r="S55" s="20">
        <v>0.4</v>
      </c>
      <c r="T55" s="20">
        <v>0.34</v>
      </c>
      <c r="U55" s="20">
        <v>0.25</v>
      </c>
      <c r="V55" s="20">
        <v>0.22</v>
      </c>
      <c r="W55" s="20">
        <v>0.21000000000000002</v>
      </c>
      <c r="X55" s="20">
        <v>0.19</v>
      </c>
      <c r="AA55" s="10"/>
    </row>
    <row r="56" spans="1:27" x14ac:dyDescent="0.2">
      <c r="A56" s="11" t="s">
        <v>125</v>
      </c>
      <c r="B56" s="10">
        <v>272.99223917158349</v>
      </c>
      <c r="C56" s="12">
        <v>0.29514361058891503</v>
      </c>
      <c r="D56" s="11" t="s">
        <v>125</v>
      </c>
      <c r="E56" s="20">
        <v>0.15000000000000002</v>
      </c>
      <c r="F56" s="20">
        <v>0.17</v>
      </c>
      <c r="G56" s="20">
        <v>0.19</v>
      </c>
      <c r="H56" s="20">
        <v>0.21000000000000002</v>
      </c>
      <c r="I56" s="20">
        <v>0.24000000000000002</v>
      </c>
      <c r="J56" s="20">
        <v>0.26</v>
      </c>
      <c r="K56" s="20">
        <v>0.27</v>
      </c>
      <c r="L56" s="20">
        <v>0.27</v>
      </c>
      <c r="M56" s="20">
        <v>0.27</v>
      </c>
      <c r="N56" s="20">
        <v>0.25</v>
      </c>
      <c r="O56" s="20">
        <v>0.22</v>
      </c>
      <c r="P56" s="20">
        <v>0.19</v>
      </c>
      <c r="Q56" s="20">
        <v>0.16</v>
      </c>
      <c r="R56" s="20">
        <v>0.14000000000000001</v>
      </c>
      <c r="S56" s="20">
        <v>0.11</v>
      </c>
      <c r="T56" s="20">
        <v>9.9999999999999992E-2</v>
      </c>
      <c r="U56" s="20">
        <v>0.08</v>
      </c>
      <c r="V56" s="20">
        <v>6.9999999999999993E-2</v>
      </c>
      <c r="W56" s="20">
        <v>6.0000000000000005E-2</v>
      </c>
      <c r="X56" s="20">
        <v>0.05</v>
      </c>
      <c r="AA56" s="10"/>
    </row>
    <row r="57" spans="1:27" x14ac:dyDescent="0.2">
      <c r="A57" s="11" t="s">
        <v>126</v>
      </c>
      <c r="B57" s="10">
        <v>347.68822321882112</v>
      </c>
      <c r="C57" s="12">
        <v>0.44197921557993758</v>
      </c>
      <c r="D57" s="11" t="s">
        <v>126</v>
      </c>
      <c r="E57" s="20">
        <v>0.26</v>
      </c>
      <c r="F57" s="20">
        <v>0.27</v>
      </c>
      <c r="G57" s="20">
        <v>0.29000000000000004</v>
      </c>
      <c r="H57" s="20">
        <v>0.3</v>
      </c>
      <c r="I57" s="20">
        <v>0.32</v>
      </c>
      <c r="J57" s="20">
        <v>0.32</v>
      </c>
      <c r="K57" s="20">
        <v>0.31</v>
      </c>
      <c r="L57" s="20">
        <v>0.31</v>
      </c>
      <c r="M57" s="20">
        <v>0.32</v>
      </c>
      <c r="N57" s="20">
        <v>0.31</v>
      </c>
      <c r="O57" s="20">
        <v>0.31</v>
      </c>
      <c r="P57" s="20">
        <v>0.3</v>
      </c>
      <c r="Q57" s="20">
        <v>0.29000000000000004</v>
      </c>
      <c r="R57" s="20">
        <v>0.29000000000000004</v>
      </c>
      <c r="S57" s="20">
        <v>0.29000000000000004</v>
      </c>
      <c r="T57" s="20">
        <v>0.28000000000000003</v>
      </c>
      <c r="U57" s="20">
        <v>0.27</v>
      </c>
      <c r="V57" s="20">
        <v>0.26</v>
      </c>
      <c r="W57" s="20">
        <v>0.25</v>
      </c>
      <c r="X57" s="20">
        <v>0.24000000000000002</v>
      </c>
      <c r="AA57" s="10"/>
    </row>
    <row r="58" spans="1:27" x14ac:dyDescent="0.2">
      <c r="A58" s="11" t="s">
        <v>127</v>
      </c>
      <c r="B58" s="10">
        <v>432.50758926663639</v>
      </c>
      <c r="C58" s="12">
        <v>2.0313488662105882E-2</v>
      </c>
      <c r="D58" s="11" t="s">
        <v>127</v>
      </c>
      <c r="E58" s="20">
        <v>0.22</v>
      </c>
      <c r="F58" s="20">
        <v>0.23</v>
      </c>
      <c r="G58" s="20">
        <v>0.25</v>
      </c>
      <c r="H58" s="20">
        <v>0.27</v>
      </c>
      <c r="I58" s="20">
        <v>0.31</v>
      </c>
      <c r="J58" s="20">
        <v>0.31</v>
      </c>
      <c r="K58" s="20">
        <v>0.31</v>
      </c>
      <c r="L58" s="20">
        <v>0.31</v>
      </c>
      <c r="M58" s="20">
        <v>0.32</v>
      </c>
      <c r="N58" s="20">
        <v>0.34</v>
      </c>
      <c r="O58" s="20">
        <v>0.34</v>
      </c>
      <c r="P58" s="20">
        <v>0.34</v>
      </c>
      <c r="Q58" s="20">
        <v>0.33</v>
      </c>
      <c r="R58" s="20">
        <v>0.32</v>
      </c>
      <c r="S58" s="20">
        <v>0.29000000000000004</v>
      </c>
      <c r="T58" s="20">
        <v>0.26</v>
      </c>
      <c r="U58" s="20">
        <v>0.21000000000000002</v>
      </c>
      <c r="V58" s="20">
        <v>0.18000000000000002</v>
      </c>
      <c r="W58" s="20">
        <v>0.15000000000000002</v>
      </c>
      <c r="X58" s="20">
        <v>0.12</v>
      </c>
      <c r="AA58" s="10"/>
    </row>
    <row r="59" spans="1:27" x14ac:dyDescent="0.2">
      <c r="A59" s="11" t="s">
        <v>128</v>
      </c>
      <c r="B59" s="10">
        <v>655.21108204846405</v>
      </c>
      <c r="C59" s="12">
        <v>0.27534148995629321</v>
      </c>
      <c r="D59" s="11" t="s">
        <v>128</v>
      </c>
      <c r="E59" s="20">
        <v>0.25</v>
      </c>
      <c r="F59" s="20">
        <v>0.26</v>
      </c>
      <c r="G59" s="20">
        <v>0.28000000000000003</v>
      </c>
      <c r="H59" s="20">
        <v>0.29000000000000004</v>
      </c>
      <c r="I59" s="20">
        <v>0.31</v>
      </c>
      <c r="J59" s="20">
        <v>0.3</v>
      </c>
      <c r="K59" s="20">
        <v>0.28000000000000003</v>
      </c>
      <c r="L59" s="20">
        <v>0.26</v>
      </c>
      <c r="M59" s="20">
        <v>0.25</v>
      </c>
      <c r="N59" s="20">
        <v>0.25</v>
      </c>
      <c r="O59" s="20">
        <v>0.25</v>
      </c>
      <c r="P59" s="20">
        <v>0.25</v>
      </c>
      <c r="Q59" s="20">
        <v>0.25</v>
      </c>
      <c r="R59" s="20">
        <v>0.26</v>
      </c>
      <c r="S59" s="20">
        <v>0.25</v>
      </c>
      <c r="T59" s="20">
        <v>0.25</v>
      </c>
      <c r="U59" s="20">
        <v>0.28000000000000003</v>
      </c>
      <c r="V59" s="20">
        <v>0.28000000000000003</v>
      </c>
      <c r="W59" s="20">
        <v>0.27</v>
      </c>
      <c r="X59" s="20">
        <v>0.26</v>
      </c>
      <c r="AA59" s="10"/>
    </row>
    <row r="60" spans="1:27" x14ac:dyDescent="0.2">
      <c r="A60" s="11" t="s">
        <v>129</v>
      </c>
      <c r="B60" s="10">
        <v>836.74177400725046</v>
      </c>
      <c r="C60" s="12">
        <v>0.11788064634761072</v>
      </c>
      <c r="D60" s="11" t="s">
        <v>129</v>
      </c>
      <c r="E60" s="20">
        <v>0.17</v>
      </c>
      <c r="F60" s="20">
        <v>0.19</v>
      </c>
      <c r="G60" s="20">
        <v>0.21000000000000002</v>
      </c>
      <c r="H60" s="20">
        <v>0.23</v>
      </c>
      <c r="I60" s="20">
        <v>0.22</v>
      </c>
      <c r="J60" s="20">
        <v>0.21000000000000002</v>
      </c>
      <c r="K60" s="20">
        <v>0.22</v>
      </c>
      <c r="L60" s="20">
        <v>0.21000000000000002</v>
      </c>
      <c r="M60" s="20">
        <v>0.2</v>
      </c>
      <c r="N60" s="20">
        <v>0.19</v>
      </c>
      <c r="O60" s="20">
        <v>0.17</v>
      </c>
      <c r="P60" s="20">
        <v>0.16</v>
      </c>
      <c r="Q60" s="20">
        <v>0.15000000000000002</v>
      </c>
      <c r="R60" s="20">
        <v>0.14000000000000001</v>
      </c>
      <c r="S60" s="20">
        <v>0.12</v>
      </c>
      <c r="T60" s="20">
        <v>0.11</v>
      </c>
      <c r="U60" s="20">
        <v>9.9999999999999992E-2</v>
      </c>
      <c r="V60" s="20">
        <v>0.09</v>
      </c>
      <c r="W60" s="20">
        <v>0.08</v>
      </c>
      <c r="X60" s="20">
        <v>0.08</v>
      </c>
      <c r="AA60" s="10"/>
    </row>
    <row r="61" spans="1:27" x14ac:dyDescent="0.2">
      <c r="A61" s="11" t="s">
        <v>130</v>
      </c>
      <c r="B61" s="10">
        <v>3473.6146642121639</v>
      </c>
      <c r="C61" s="12">
        <v>0.26254591741500599</v>
      </c>
      <c r="D61" s="11" t="s">
        <v>130</v>
      </c>
      <c r="E61" s="20">
        <v>0.28000000000000003</v>
      </c>
      <c r="F61" s="20">
        <v>0.29000000000000004</v>
      </c>
      <c r="G61" s="20">
        <v>0.29000000000000004</v>
      </c>
      <c r="H61" s="20">
        <v>0.3</v>
      </c>
      <c r="I61" s="20">
        <v>0.3</v>
      </c>
      <c r="J61" s="20">
        <v>0.29000000000000004</v>
      </c>
      <c r="K61" s="20">
        <v>0.25</v>
      </c>
      <c r="L61" s="20">
        <v>0.21000000000000002</v>
      </c>
      <c r="M61" s="20">
        <v>0.18000000000000002</v>
      </c>
      <c r="N61" s="20">
        <v>0.15000000000000002</v>
      </c>
      <c r="O61" s="20">
        <v>0.13</v>
      </c>
      <c r="P61" s="20">
        <v>0.11</v>
      </c>
      <c r="Q61" s="20">
        <v>0.09</v>
      </c>
      <c r="R61" s="20">
        <v>0.08</v>
      </c>
      <c r="S61" s="20">
        <v>6.9999999999999993E-2</v>
      </c>
      <c r="T61" s="20">
        <v>6.0000000000000005E-2</v>
      </c>
      <c r="U61" s="20">
        <v>0.04</v>
      </c>
      <c r="V61" s="20">
        <v>0.04</v>
      </c>
      <c r="W61" s="20">
        <v>0.03</v>
      </c>
      <c r="X61" s="20">
        <v>0.03</v>
      </c>
      <c r="AA61" s="10"/>
    </row>
    <row r="62" spans="1:27" x14ac:dyDescent="0.2">
      <c r="A62" s="8" t="s">
        <v>4</v>
      </c>
      <c r="B62" s="14"/>
      <c r="C62" s="12" t="s">
        <v>242</v>
      </c>
      <c r="D62" s="8" t="s">
        <v>4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AA62" s="10"/>
    </row>
    <row r="63" spans="1:27" x14ac:dyDescent="0.2">
      <c r="A63" s="11" t="s">
        <v>131</v>
      </c>
      <c r="B63" s="10">
        <v>0</v>
      </c>
      <c r="C63" s="12">
        <v>0.7432314008015769</v>
      </c>
      <c r="D63" s="11" t="s">
        <v>131</v>
      </c>
      <c r="E63" s="20">
        <v>8.879999999999999</v>
      </c>
      <c r="F63" s="20">
        <v>7.41</v>
      </c>
      <c r="G63" s="20">
        <v>6.81</v>
      </c>
      <c r="H63" s="20">
        <v>6.56</v>
      </c>
      <c r="I63" s="20">
        <v>6.58</v>
      </c>
      <c r="J63" s="20">
        <v>6.38</v>
      </c>
      <c r="K63" s="20">
        <v>5.99</v>
      </c>
      <c r="L63" s="20">
        <v>5.67</v>
      </c>
      <c r="M63" s="20">
        <v>5.29</v>
      </c>
      <c r="N63" s="20">
        <v>4.91</v>
      </c>
      <c r="O63" s="20">
        <v>4.43</v>
      </c>
      <c r="P63" s="20">
        <v>4.05</v>
      </c>
      <c r="Q63" s="20">
        <v>3.82</v>
      </c>
      <c r="R63" s="20">
        <v>3.59</v>
      </c>
      <c r="S63" s="20">
        <v>3.2399999999999998</v>
      </c>
      <c r="T63" s="20">
        <v>3.2399999999999998</v>
      </c>
      <c r="U63" s="20">
        <v>3.0199999999999996</v>
      </c>
      <c r="V63" s="20">
        <v>3.0199999999999996</v>
      </c>
      <c r="W63" s="20">
        <v>2.75</v>
      </c>
      <c r="X63" s="20">
        <v>2.6199999999999997</v>
      </c>
      <c r="AA63" s="10"/>
    </row>
    <row r="64" spans="1:27" x14ac:dyDescent="0.2">
      <c r="A64" s="11" t="s">
        <v>132</v>
      </c>
      <c r="B64" s="10">
        <v>3.7782352257147718</v>
      </c>
      <c r="C64" s="12">
        <v>0.46606891568397923</v>
      </c>
      <c r="D64" s="11" t="s">
        <v>132</v>
      </c>
      <c r="E64" s="20">
        <v>2.15</v>
      </c>
      <c r="F64" s="20">
        <v>1.82</v>
      </c>
      <c r="G64" s="20">
        <v>1.71</v>
      </c>
      <c r="H64" s="20">
        <v>1.64</v>
      </c>
      <c r="I64" s="20">
        <v>1.54</v>
      </c>
      <c r="J64" s="20">
        <v>1.5</v>
      </c>
      <c r="K64" s="20">
        <v>1.37</v>
      </c>
      <c r="L64" s="20">
        <v>1.31</v>
      </c>
      <c r="M64" s="20">
        <v>1.22</v>
      </c>
      <c r="N64" s="20">
        <v>1.1599999999999999</v>
      </c>
      <c r="O64" s="20">
        <v>1.01</v>
      </c>
      <c r="P64" s="20">
        <v>0.94000000000000006</v>
      </c>
      <c r="Q64" s="20">
        <v>0.9</v>
      </c>
      <c r="R64" s="20">
        <v>0.87</v>
      </c>
      <c r="S64" s="20">
        <v>0.77</v>
      </c>
      <c r="T64" s="20">
        <v>0.79</v>
      </c>
      <c r="U64" s="20">
        <v>0.76</v>
      </c>
      <c r="V64" s="20">
        <v>0.79</v>
      </c>
      <c r="W64" s="20">
        <v>0.68</v>
      </c>
      <c r="X64" s="20">
        <v>0.65</v>
      </c>
      <c r="AA64" s="10"/>
    </row>
    <row r="65" spans="1:27" x14ac:dyDescent="0.2">
      <c r="A65" s="11" t="s">
        <v>133</v>
      </c>
      <c r="B65" s="10">
        <v>16.950261866949035</v>
      </c>
      <c r="C65" s="12">
        <v>0.58132433927025062</v>
      </c>
      <c r="D65" s="11" t="s">
        <v>133</v>
      </c>
      <c r="E65" s="20">
        <v>8.07</v>
      </c>
      <c r="F65" s="20">
        <v>6.8199999999999994</v>
      </c>
      <c r="G65" s="20">
        <v>6.67</v>
      </c>
      <c r="H65" s="20">
        <v>6.38</v>
      </c>
      <c r="I65" s="20">
        <v>6.0299999999999994</v>
      </c>
      <c r="J65" s="20">
        <v>5.64</v>
      </c>
      <c r="K65" s="20">
        <v>5.14</v>
      </c>
      <c r="L65" s="20">
        <v>4.6899999999999995</v>
      </c>
      <c r="M65" s="20">
        <v>4.16</v>
      </c>
      <c r="N65" s="20">
        <v>3.71</v>
      </c>
      <c r="O65" s="20">
        <v>3.19</v>
      </c>
      <c r="P65" s="20">
        <v>2.7399999999999998</v>
      </c>
      <c r="Q65" s="20">
        <v>2.7399999999999998</v>
      </c>
      <c r="R65" s="20">
        <v>2.6399999999999997</v>
      </c>
      <c r="S65" s="20">
        <v>2.61</v>
      </c>
      <c r="T65" s="20">
        <v>2.5299999999999998</v>
      </c>
      <c r="U65" s="20">
        <v>2.5299999999999998</v>
      </c>
      <c r="V65" s="20">
        <v>2.5499999999999998</v>
      </c>
      <c r="W65" s="20">
        <v>2.3899999999999997</v>
      </c>
      <c r="X65" s="20">
        <v>2.2999999999999998</v>
      </c>
      <c r="AA65" s="10"/>
    </row>
    <row r="66" spans="1:27" x14ac:dyDescent="0.2">
      <c r="A66" s="11" t="s">
        <v>134</v>
      </c>
      <c r="B66" s="10">
        <v>24.242307321085509</v>
      </c>
      <c r="C66" s="12">
        <v>0.60876895596305303</v>
      </c>
      <c r="D66" s="11" t="s">
        <v>134</v>
      </c>
      <c r="E66" s="20">
        <v>10.86</v>
      </c>
      <c r="F66" s="20">
        <v>9.36</v>
      </c>
      <c r="G66" s="20">
        <v>9.2099999999999991</v>
      </c>
      <c r="H66" s="20">
        <v>8.85</v>
      </c>
      <c r="I66" s="20">
        <v>8.7899999999999991</v>
      </c>
      <c r="J66" s="20">
        <v>8.5399999999999991</v>
      </c>
      <c r="K66" s="20">
        <v>8.0299999999999994</v>
      </c>
      <c r="L66" s="20">
        <v>7.5699999999999994</v>
      </c>
      <c r="M66" s="20">
        <v>7.08</v>
      </c>
      <c r="N66" s="20">
        <v>6.63</v>
      </c>
      <c r="O66" s="20">
        <v>6.18</v>
      </c>
      <c r="P66" s="20">
        <v>5.72</v>
      </c>
      <c r="Q66" s="20">
        <v>5.35</v>
      </c>
      <c r="R66" s="20">
        <v>4.8899999999999997</v>
      </c>
      <c r="S66" s="20">
        <v>4.3999999999999995</v>
      </c>
      <c r="T66" s="20">
        <v>4.2799999999999994</v>
      </c>
      <c r="U66" s="20">
        <v>3.73</v>
      </c>
      <c r="V66" s="20">
        <v>3.4699999999999998</v>
      </c>
      <c r="W66" s="20">
        <v>2.9499999999999997</v>
      </c>
      <c r="X66" s="20">
        <v>2.67</v>
      </c>
      <c r="AA66" s="10"/>
    </row>
    <row r="67" spans="1:27" x14ac:dyDescent="0.2">
      <c r="A67" s="11" t="s">
        <v>135</v>
      </c>
      <c r="B67" s="10">
        <v>30.920156138022364</v>
      </c>
      <c r="C67" s="12">
        <v>0.5734321541167281</v>
      </c>
      <c r="D67" s="11" t="s">
        <v>135</v>
      </c>
      <c r="E67" s="20">
        <v>4.87</v>
      </c>
      <c r="F67" s="20">
        <v>6.42</v>
      </c>
      <c r="G67" s="20">
        <v>6.91</v>
      </c>
      <c r="H67" s="20">
        <v>6.8599999999999994</v>
      </c>
      <c r="I67" s="20">
        <v>5.7799999999999994</v>
      </c>
      <c r="J67" s="20">
        <v>6.09</v>
      </c>
      <c r="K67" s="20">
        <v>5.56</v>
      </c>
      <c r="L67" s="20">
        <v>5.8599999999999994</v>
      </c>
      <c r="M67" s="20">
        <v>5.89</v>
      </c>
      <c r="N67" s="20">
        <v>6.1499999999999995</v>
      </c>
      <c r="O67" s="20">
        <v>5.4799999999999995</v>
      </c>
      <c r="P67" s="20">
        <v>5.6899999999999995</v>
      </c>
      <c r="Q67" s="20">
        <v>5.62</v>
      </c>
      <c r="R67" s="20">
        <v>5.8</v>
      </c>
      <c r="S67" s="20">
        <v>5.04</v>
      </c>
      <c r="T67" s="20">
        <v>5.38</v>
      </c>
      <c r="U67" s="20">
        <v>5.37</v>
      </c>
      <c r="V67" s="20">
        <v>5.67</v>
      </c>
      <c r="W67" s="20">
        <v>5.01</v>
      </c>
      <c r="X67" s="20">
        <v>4.96</v>
      </c>
      <c r="AA67" s="10"/>
    </row>
    <row r="68" spans="1:27" x14ac:dyDescent="0.2">
      <c r="A68" s="11" t="s">
        <v>136</v>
      </c>
      <c r="B68" s="10">
        <v>45.593335320065968</v>
      </c>
      <c r="C68" s="12">
        <v>0.57130954681024748</v>
      </c>
      <c r="D68" s="11" t="s">
        <v>136</v>
      </c>
      <c r="E68" s="20">
        <v>5.37</v>
      </c>
      <c r="F68" s="20">
        <v>5.05</v>
      </c>
      <c r="G68" s="20">
        <v>5.1499999999999995</v>
      </c>
      <c r="H68" s="20">
        <v>5.29</v>
      </c>
      <c r="I68" s="20">
        <v>5.34</v>
      </c>
      <c r="J68" s="20">
        <v>5.38</v>
      </c>
      <c r="K68" s="20">
        <v>5.24</v>
      </c>
      <c r="L68" s="20">
        <v>5.12</v>
      </c>
      <c r="M68" s="20">
        <v>4.95</v>
      </c>
      <c r="N68" s="20">
        <v>4.74</v>
      </c>
      <c r="O68" s="20">
        <v>4.43</v>
      </c>
      <c r="P68" s="20">
        <v>4.17</v>
      </c>
      <c r="Q68" s="20">
        <v>3.8899999999999997</v>
      </c>
      <c r="R68" s="20">
        <v>3.6199999999999997</v>
      </c>
      <c r="S68" s="20">
        <v>3.23</v>
      </c>
      <c r="T68" s="20">
        <v>3.1199999999999997</v>
      </c>
      <c r="U68" s="20">
        <v>2.8499999999999996</v>
      </c>
      <c r="V68" s="20">
        <v>2.75</v>
      </c>
      <c r="W68" s="20">
        <v>2.48</v>
      </c>
      <c r="X68" s="20">
        <v>2.3299999999999996</v>
      </c>
      <c r="AA68" s="10"/>
    </row>
    <row r="69" spans="1:27" x14ac:dyDescent="0.2">
      <c r="A69" s="11" t="s">
        <v>137</v>
      </c>
      <c r="B69" s="10">
        <v>55.379216401135963</v>
      </c>
      <c r="C69" s="12">
        <v>0.4275960881003314</v>
      </c>
      <c r="D69" s="11" t="s">
        <v>137</v>
      </c>
      <c r="E69" s="20">
        <v>6.5</v>
      </c>
      <c r="F69" s="20">
        <v>6.0699999999999994</v>
      </c>
      <c r="G69" s="20">
        <v>6.05</v>
      </c>
      <c r="H69" s="20">
        <v>6.0299999999999994</v>
      </c>
      <c r="I69" s="20">
        <v>5.31</v>
      </c>
      <c r="J69" s="20">
        <v>5.18</v>
      </c>
      <c r="K69" s="20">
        <v>4.75</v>
      </c>
      <c r="L69" s="20">
        <v>4.5</v>
      </c>
      <c r="M69" s="20">
        <v>4.1099999999999994</v>
      </c>
      <c r="N69" s="20">
        <v>3.84</v>
      </c>
      <c r="O69" s="20">
        <v>3.34</v>
      </c>
      <c r="P69" s="20">
        <v>3.0399999999999996</v>
      </c>
      <c r="Q69" s="20">
        <v>2.9699999999999998</v>
      </c>
      <c r="R69" s="20">
        <v>2.82</v>
      </c>
      <c r="S69" s="20">
        <v>2.5999999999999996</v>
      </c>
      <c r="T69" s="20">
        <v>2.48</v>
      </c>
      <c r="U69" s="20">
        <v>2.42</v>
      </c>
      <c r="V69" s="20">
        <v>2.4499999999999997</v>
      </c>
      <c r="W69" s="20">
        <v>2.0999999999999996</v>
      </c>
      <c r="X69" s="20">
        <v>2.0299999999999998</v>
      </c>
      <c r="AA69" s="10"/>
    </row>
    <row r="70" spans="1:27" x14ac:dyDescent="0.2">
      <c r="A70" s="11" t="s">
        <v>138</v>
      </c>
      <c r="B70" s="10">
        <v>61.14400798033536</v>
      </c>
      <c r="C70" s="12">
        <v>0.35348292088103866</v>
      </c>
      <c r="D70" s="11" t="s">
        <v>138</v>
      </c>
      <c r="E70" s="20">
        <v>6.99</v>
      </c>
      <c r="F70" s="20">
        <v>8.0499999999999989</v>
      </c>
      <c r="G70" s="20">
        <v>7.35</v>
      </c>
      <c r="H70" s="20">
        <v>7.31</v>
      </c>
      <c r="I70" s="20">
        <v>7.25</v>
      </c>
      <c r="J70" s="20">
        <v>6.93</v>
      </c>
      <c r="K70" s="20">
        <v>6.6099999999999994</v>
      </c>
      <c r="L70" s="20">
        <v>6.3</v>
      </c>
      <c r="M70" s="20">
        <v>6</v>
      </c>
      <c r="N70" s="20">
        <v>5.43</v>
      </c>
      <c r="O70" s="20">
        <v>4.87</v>
      </c>
      <c r="P70" s="20">
        <v>4.3199999999999994</v>
      </c>
      <c r="Q70" s="20">
        <v>4.29</v>
      </c>
      <c r="R70" s="20">
        <v>4.26</v>
      </c>
      <c r="S70" s="20">
        <v>3.73</v>
      </c>
      <c r="T70" s="20">
        <v>3.6999999999999997</v>
      </c>
      <c r="U70" s="20">
        <v>3.67</v>
      </c>
      <c r="V70" s="20">
        <v>3.65</v>
      </c>
      <c r="W70" s="20">
        <v>3.6199999999999997</v>
      </c>
      <c r="X70" s="20">
        <v>3.5999999999999996</v>
      </c>
      <c r="AA70" s="10"/>
    </row>
    <row r="71" spans="1:27" x14ac:dyDescent="0.2">
      <c r="A71" s="11" t="s">
        <v>139</v>
      </c>
      <c r="B71" s="10">
        <v>75.414346583552813</v>
      </c>
      <c r="C71" s="12">
        <v>0.37924179994928575</v>
      </c>
      <c r="D71" s="11" t="s">
        <v>139</v>
      </c>
      <c r="E71" s="20">
        <v>3.71</v>
      </c>
      <c r="F71" s="20">
        <v>2.8699999999999997</v>
      </c>
      <c r="G71" s="20">
        <v>2.6599999999999997</v>
      </c>
      <c r="H71" s="20">
        <v>2.44</v>
      </c>
      <c r="I71" s="20">
        <v>2.1399999999999997</v>
      </c>
      <c r="J71" s="20">
        <v>2.0199999999999996</v>
      </c>
      <c r="K71" s="20">
        <v>1.87</v>
      </c>
      <c r="L71" s="20">
        <v>1.81</v>
      </c>
      <c r="M71" s="20">
        <v>1.72</v>
      </c>
      <c r="N71" s="20">
        <v>1.68</v>
      </c>
      <c r="O71" s="20">
        <v>1.54</v>
      </c>
      <c r="P71" s="20">
        <v>1.47</v>
      </c>
      <c r="Q71" s="20">
        <v>1.48</v>
      </c>
      <c r="R71" s="20">
        <v>1.47</v>
      </c>
      <c r="S71" s="20">
        <v>1.45</v>
      </c>
      <c r="T71" s="20">
        <v>1.45</v>
      </c>
      <c r="U71" s="20">
        <v>1.45</v>
      </c>
      <c r="V71" s="20">
        <v>1.48</v>
      </c>
      <c r="W71" s="20">
        <v>1.39</v>
      </c>
      <c r="X71" s="20">
        <v>1.39</v>
      </c>
      <c r="AA71" s="10"/>
    </row>
    <row r="72" spans="1:27" x14ac:dyDescent="0.2">
      <c r="A72" s="11" t="s">
        <v>140</v>
      </c>
      <c r="B72" s="10">
        <v>80.717154418467587</v>
      </c>
      <c r="C72" s="12">
        <v>0.52530655117128033</v>
      </c>
      <c r="D72" s="11" t="s">
        <v>140</v>
      </c>
      <c r="E72" s="20">
        <v>0.63</v>
      </c>
      <c r="F72" s="20">
        <v>0.52</v>
      </c>
      <c r="G72" s="20">
        <v>0.57000000000000006</v>
      </c>
      <c r="H72" s="20">
        <v>0.29000000000000004</v>
      </c>
      <c r="I72" s="20">
        <v>0.28000000000000003</v>
      </c>
      <c r="J72" s="20">
        <v>0.27</v>
      </c>
      <c r="K72" s="20">
        <v>0.25</v>
      </c>
      <c r="L72" s="20">
        <v>0.23</v>
      </c>
      <c r="M72" s="20">
        <v>0.22</v>
      </c>
      <c r="N72" s="20">
        <v>0.2</v>
      </c>
      <c r="O72" s="20">
        <v>0.18000000000000002</v>
      </c>
      <c r="P72" s="20">
        <v>0.16</v>
      </c>
      <c r="Q72" s="20">
        <v>0.15000000000000002</v>
      </c>
      <c r="R72" s="20">
        <v>0.14000000000000001</v>
      </c>
      <c r="S72" s="20">
        <v>0.13</v>
      </c>
      <c r="T72" s="20">
        <v>0.13</v>
      </c>
      <c r="U72" s="20">
        <v>0.12</v>
      </c>
      <c r="V72" s="20">
        <v>0.12</v>
      </c>
      <c r="W72" s="20">
        <v>0.12</v>
      </c>
      <c r="X72" s="20">
        <v>0.11</v>
      </c>
      <c r="AA72" s="10"/>
    </row>
    <row r="73" spans="1:27" x14ac:dyDescent="0.2">
      <c r="A73" s="11" t="s">
        <v>141</v>
      </c>
      <c r="B73" s="10">
        <v>93.205268703647405</v>
      </c>
      <c r="C73" s="12">
        <v>0.44879371690529474</v>
      </c>
      <c r="D73" s="11" t="s">
        <v>141</v>
      </c>
      <c r="E73" s="20">
        <v>1.82</v>
      </c>
      <c r="F73" s="20">
        <v>1.64</v>
      </c>
      <c r="G73" s="20">
        <v>1.47</v>
      </c>
      <c r="H73" s="20">
        <v>1.48</v>
      </c>
      <c r="I73" s="20">
        <v>1.24</v>
      </c>
      <c r="J73" s="20">
        <v>1.31</v>
      </c>
      <c r="K73" s="20">
        <v>1.19</v>
      </c>
      <c r="L73" s="20">
        <v>1.25</v>
      </c>
      <c r="M73" s="20">
        <v>1.27</v>
      </c>
      <c r="N73" s="20">
        <v>1.33</v>
      </c>
      <c r="O73" s="20">
        <v>1.1599999999999999</v>
      </c>
      <c r="P73" s="20">
        <v>1.2</v>
      </c>
      <c r="Q73" s="20">
        <v>1.2</v>
      </c>
      <c r="R73" s="20">
        <v>1.25</v>
      </c>
      <c r="S73" s="20">
        <v>1.07</v>
      </c>
      <c r="T73" s="20">
        <v>1.1599999999999999</v>
      </c>
      <c r="U73" s="20">
        <v>1.17</v>
      </c>
      <c r="V73" s="20">
        <v>1.24</v>
      </c>
      <c r="W73" s="20">
        <v>1.1000000000000001</v>
      </c>
      <c r="X73" s="20">
        <v>1.1000000000000001</v>
      </c>
      <c r="AA73" s="10"/>
    </row>
    <row r="74" spans="1:27" x14ac:dyDescent="0.2">
      <c r="A74" s="11" t="s">
        <v>142</v>
      </c>
      <c r="B74" s="10">
        <v>104.52356895217004</v>
      </c>
      <c r="C74" s="12">
        <v>0.6476159455217031</v>
      </c>
      <c r="D74" s="11" t="s">
        <v>142</v>
      </c>
      <c r="E74" s="20">
        <v>0.56000000000000005</v>
      </c>
      <c r="F74" s="20">
        <v>0.51</v>
      </c>
      <c r="G74" s="20">
        <v>0.48</v>
      </c>
      <c r="H74" s="20">
        <v>0.46</v>
      </c>
      <c r="I74" s="20">
        <v>0.47000000000000003</v>
      </c>
      <c r="J74" s="20">
        <v>0.43</v>
      </c>
      <c r="K74" s="20">
        <v>0.4</v>
      </c>
      <c r="L74" s="20">
        <v>0.37</v>
      </c>
      <c r="M74" s="20">
        <v>0.34</v>
      </c>
      <c r="N74" s="20">
        <v>0.3</v>
      </c>
      <c r="O74" s="20">
        <v>0.27</v>
      </c>
      <c r="P74" s="20">
        <v>0.24000000000000002</v>
      </c>
      <c r="Q74" s="20">
        <v>0.24000000000000002</v>
      </c>
      <c r="R74" s="20">
        <v>0.24000000000000002</v>
      </c>
      <c r="S74" s="20">
        <v>0.24000000000000002</v>
      </c>
      <c r="T74" s="20">
        <v>0.24000000000000002</v>
      </c>
      <c r="U74" s="20">
        <v>0.24000000000000002</v>
      </c>
      <c r="V74" s="20">
        <v>0.24000000000000002</v>
      </c>
      <c r="W74" s="20">
        <v>0.24000000000000002</v>
      </c>
      <c r="X74" s="20">
        <v>0.23</v>
      </c>
      <c r="AA74" s="10"/>
    </row>
    <row r="75" spans="1:27" x14ac:dyDescent="0.2">
      <c r="A75" s="11" t="s">
        <v>143</v>
      </c>
      <c r="B75" s="10">
        <v>111.81476126101944</v>
      </c>
      <c r="C75" s="12">
        <v>0.659108381498969</v>
      </c>
      <c r="D75" s="11" t="s">
        <v>143</v>
      </c>
      <c r="E75" s="20">
        <v>0.32</v>
      </c>
      <c r="F75" s="20">
        <v>0.28000000000000003</v>
      </c>
      <c r="G75" s="20">
        <v>0.26</v>
      </c>
      <c r="H75" s="20">
        <v>0.25</v>
      </c>
      <c r="I75" s="20">
        <v>0.23</v>
      </c>
      <c r="J75" s="20">
        <v>0.22</v>
      </c>
      <c r="K75" s="20">
        <v>0.2</v>
      </c>
      <c r="L75" s="20">
        <v>0.19</v>
      </c>
      <c r="M75" s="20">
        <v>0.18000000000000002</v>
      </c>
      <c r="N75" s="20">
        <v>0.17</v>
      </c>
      <c r="O75" s="20">
        <v>0.15000000000000002</v>
      </c>
      <c r="P75" s="20">
        <v>0.13</v>
      </c>
      <c r="Q75" s="20">
        <v>0.13</v>
      </c>
      <c r="R75" s="20">
        <v>0.13</v>
      </c>
      <c r="S75" s="20">
        <v>0.12</v>
      </c>
      <c r="T75" s="20">
        <v>0.12</v>
      </c>
      <c r="U75" s="20">
        <v>0.12</v>
      </c>
      <c r="V75" s="20">
        <v>0.12</v>
      </c>
      <c r="W75" s="20">
        <v>0.11</v>
      </c>
      <c r="X75" s="20">
        <v>0.11</v>
      </c>
      <c r="AA75" s="10"/>
    </row>
    <row r="76" spans="1:27" x14ac:dyDescent="0.2">
      <c r="A76" s="11" t="s">
        <v>144</v>
      </c>
      <c r="B76" s="10">
        <v>122.02037396561515</v>
      </c>
      <c r="C76" s="12">
        <v>0.52502877897859579</v>
      </c>
      <c r="D76" s="11" t="s">
        <v>144</v>
      </c>
      <c r="E76" s="20">
        <v>2.34</v>
      </c>
      <c r="F76" s="20">
        <v>1.99</v>
      </c>
      <c r="G76" s="20">
        <v>1.97</v>
      </c>
      <c r="H76" s="20">
        <v>1.9</v>
      </c>
      <c r="I76" s="20">
        <v>1.84</v>
      </c>
      <c r="J76" s="20">
        <v>1.85</v>
      </c>
      <c r="K76" s="20">
        <v>1.69</v>
      </c>
      <c r="L76" s="20">
        <v>1.61</v>
      </c>
      <c r="M76" s="20">
        <v>1.51</v>
      </c>
      <c r="N76" s="20">
        <v>1.43</v>
      </c>
      <c r="O76" s="20">
        <v>1.28</v>
      </c>
      <c r="P76" s="20">
        <v>1.2</v>
      </c>
      <c r="Q76" s="20">
        <v>1.01</v>
      </c>
      <c r="R76" s="20">
        <v>0.84</v>
      </c>
      <c r="S76" s="20">
        <v>0.6</v>
      </c>
      <c r="T76" s="20">
        <v>0.63</v>
      </c>
      <c r="U76" s="20">
        <v>0.45</v>
      </c>
      <c r="V76" s="20">
        <v>0.48</v>
      </c>
      <c r="W76" s="20">
        <v>0.29000000000000004</v>
      </c>
      <c r="X76" s="20">
        <v>0.26</v>
      </c>
      <c r="AA76" s="10"/>
    </row>
    <row r="77" spans="1:27" x14ac:dyDescent="0.2">
      <c r="A77" s="11" t="s">
        <v>145</v>
      </c>
      <c r="B77" s="10">
        <v>130.87304751672235</v>
      </c>
      <c r="C77" s="12">
        <v>0.3965584319001948</v>
      </c>
      <c r="D77" s="11" t="s">
        <v>145</v>
      </c>
      <c r="E77" s="20">
        <v>1.17</v>
      </c>
      <c r="F77" s="20">
        <v>2.1999999999999997</v>
      </c>
      <c r="G77" s="20">
        <v>2.0999999999999996</v>
      </c>
      <c r="H77" s="20">
        <v>2.0399999999999996</v>
      </c>
      <c r="I77" s="20">
        <v>1.86</v>
      </c>
      <c r="J77" s="20">
        <v>1.74</v>
      </c>
      <c r="K77" s="20">
        <v>1.6</v>
      </c>
      <c r="L77" s="20">
        <v>1.45</v>
      </c>
      <c r="M77" s="20">
        <v>1.28</v>
      </c>
      <c r="N77" s="20">
        <v>1.1100000000000001</v>
      </c>
      <c r="O77" s="20">
        <v>0.94000000000000006</v>
      </c>
      <c r="P77" s="20">
        <v>0.77</v>
      </c>
      <c r="Q77" s="20">
        <v>0.76</v>
      </c>
      <c r="R77" s="20">
        <v>0.71</v>
      </c>
      <c r="S77" s="20">
        <v>0.63</v>
      </c>
      <c r="T77" s="20">
        <v>0.57999999999999996</v>
      </c>
      <c r="U77" s="20">
        <v>0.57999999999999996</v>
      </c>
      <c r="V77" s="20">
        <v>0.57000000000000006</v>
      </c>
      <c r="W77" s="20">
        <v>0.52</v>
      </c>
      <c r="X77" s="20">
        <v>0.51</v>
      </c>
      <c r="AA77" s="10"/>
    </row>
    <row r="78" spans="1:27" x14ac:dyDescent="0.2">
      <c r="A78" s="11" t="s">
        <v>146</v>
      </c>
      <c r="B78" s="10">
        <v>146.47063437295452</v>
      </c>
      <c r="C78" s="12">
        <v>0.45827525475131153</v>
      </c>
      <c r="D78" s="11" t="s">
        <v>146</v>
      </c>
      <c r="E78" s="20">
        <v>5.0999999999999996</v>
      </c>
      <c r="F78" s="20">
        <v>4.75</v>
      </c>
      <c r="G78" s="20">
        <v>4.24</v>
      </c>
      <c r="H78" s="20">
        <v>4.22</v>
      </c>
      <c r="I78" s="20">
        <v>4.1899999999999995</v>
      </c>
      <c r="J78" s="20">
        <v>4.04</v>
      </c>
      <c r="K78" s="20">
        <v>3.88</v>
      </c>
      <c r="L78" s="20">
        <v>3.73</v>
      </c>
      <c r="M78" s="20">
        <v>3.5799999999999996</v>
      </c>
      <c r="N78" s="20">
        <v>3.2899999999999996</v>
      </c>
      <c r="O78" s="20">
        <v>2.9699999999999998</v>
      </c>
      <c r="P78" s="20">
        <v>2.6799999999999997</v>
      </c>
      <c r="Q78" s="20">
        <v>2.67</v>
      </c>
      <c r="R78" s="20">
        <v>2.6599999999999997</v>
      </c>
      <c r="S78" s="20">
        <v>2.3499999999999996</v>
      </c>
      <c r="T78" s="20">
        <v>2.3499999999999996</v>
      </c>
      <c r="U78" s="20">
        <v>2.34</v>
      </c>
      <c r="V78" s="20">
        <v>2.3299999999999996</v>
      </c>
      <c r="W78" s="20">
        <v>2.2999999999999998</v>
      </c>
      <c r="X78" s="20">
        <v>2.2799999999999998</v>
      </c>
      <c r="AA78" s="10"/>
    </row>
    <row r="79" spans="1:27" x14ac:dyDescent="0.2">
      <c r="A79" s="11" t="s">
        <v>147</v>
      </c>
      <c r="B79" s="10">
        <v>150.49823241745059</v>
      </c>
      <c r="C79" s="12">
        <v>0.25410786309077965</v>
      </c>
      <c r="D79" s="11" t="s">
        <v>147</v>
      </c>
      <c r="E79" s="20">
        <v>1.56</v>
      </c>
      <c r="F79" s="20">
        <v>0.49</v>
      </c>
      <c r="G79" s="20">
        <v>0.65</v>
      </c>
      <c r="H79" s="20">
        <v>0.62</v>
      </c>
      <c r="I79" s="20">
        <v>0.67</v>
      </c>
      <c r="J79" s="20">
        <v>0.68</v>
      </c>
      <c r="K79" s="20">
        <v>0.68</v>
      </c>
      <c r="L79" s="20">
        <v>0.68</v>
      </c>
      <c r="M79" s="20">
        <v>0.67</v>
      </c>
      <c r="N79" s="20">
        <v>0.65</v>
      </c>
      <c r="O79" s="20">
        <v>0.62</v>
      </c>
      <c r="P79" s="20">
        <v>0.57999999999999996</v>
      </c>
      <c r="Q79" s="20">
        <v>0.57000000000000006</v>
      </c>
      <c r="R79" s="20">
        <v>0.56000000000000005</v>
      </c>
      <c r="S79" s="20">
        <v>0.55000000000000004</v>
      </c>
      <c r="T79" s="20">
        <v>0.53</v>
      </c>
      <c r="U79" s="20">
        <v>0.51</v>
      </c>
      <c r="V79" s="20">
        <v>0.5</v>
      </c>
      <c r="W79" s="20">
        <v>0.48</v>
      </c>
      <c r="X79" s="20">
        <v>0.46</v>
      </c>
      <c r="AA79" s="10"/>
    </row>
    <row r="80" spans="1:27" x14ac:dyDescent="0.2">
      <c r="A80" s="11" t="s">
        <v>148</v>
      </c>
      <c r="B80" s="10">
        <v>160.55570811842546</v>
      </c>
      <c r="C80" s="12">
        <v>0.48224717558174957</v>
      </c>
      <c r="D80" s="11" t="s">
        <v>148</v>
      </c>
      <c r="E80" s="20">
        <v>0.02</v>
      </c>
      <c r="F80" s="20">
        <v>0.01</v>
      </c>
      <c r="G80" s="20">
        <v>1.36</v>
      </c>
      <c r="H80" s="20">
        <v>1.35</v>
      </c>
      <c r="I80" s="20">
        <v>0.79</v>
      </c>
      <c r="J80" s="20">
        <v>0.93</v>
      </c>
      <c r="K80" s="20">
        <v>0.67</v>
      </c>
      <c r="L80" s="20">
        <v>0.81</v>
      </c>
      <c r="M80" s="20">
        <v>0.84</v>
      </c>
      <c r="N80" s="20">
        <v>0.99</v>
      </c>
      <c r="O80" s="20">
        <v>0.72</v>
      </c>
      <c r="P80" s="20">
        <v>0.87</v>
      </c>
      <c r="Q80" s="20">
        <v>0.85</v>
      </c>
      <c r="R80" s="20">
        <v>0.94000000000000006</v>
      </c>
      <c r="S80" s="20">
        <v>0.63</v>
      </c>
      <c r="T80" s="20">
        <v>0.81</v>
      </c>
      <c r="U80" s="20">
        <v>0.82000000000000006</v>
      </c>
      <c r="V80" s="20">
        <v>0.99</v>
      </c>
      <c r="W80" s="20">
        <v>0.69000000000000006</v>
      </c>
      <c r="X80" s="20">
        <v>0.69000000000000006</v>
      </c>
      <c r="AA80" s="10"/>
    </row>
    <row r="81" spans="1:27" x14ac:dyDescent="0.2">
      <c r="A81" s="11" t="s">
        <v>149</v>
      </c>
      <c r="B81" s="10">
        <v>174.22740184394837</v>
      </c>
      <c r="C81" s="12">
        <v>0.2615940046773953</v>
      </c>
      <c r="D81" s="11" t="s">
        <v>149</v>
      </c>
      <c r="E81" s="20">
        <v>0.69000000000000006</v>
      </c>
      <c r="F81" s="20">
        <v>0.53</v>
      </c>
      <c r="G81" s="20">
        <v>1.53</v>
      </c>
      <c r="H81" s="20">
        <v>1.48</v>
      </c>
      <c r="I81" s="20">
        <v>1.1000000000000001</v>
      </c>
      <c r="J81" s="20">
        <v>1.08</v>
      </c>
      <c r="K81" s="20">
        <v>0.88</v>
      </c>
      <c r="L81" s="20">
        <v>0.86</v>
      </c>
      <c r="M81" s="20">
        <v>0.76</v>
      </c>
      <c r="N81" s="20">
        <v>0.74</v>
      </c>
      <c r="O81" s="20">
        <v>0.54</v>
      </c>
      <c r="P81" s="20">
        <v>0.52</v>
      </c>
      <c r="Q81" s="20">
        <v>0.51</v>
      </c>
      <c r="R81" s="20">
        <v>0.51</v>
      </c>
      <c r="S81" s="20">
        <v>0.38</v>
      </c>
      <c r="T81" s="20">
        <v>0.42</v>
      </c>
      <c r="U81" s="20">
        <v>0.42</v>
      </c>
      <c r="V81" s="20">
        <v>0.49</v>
      </c>
      <c r="W81" s="20">
        <v>0.33</v>
      </c>
      <c r="X81" s="20">
        <v>0.32</v>
      </c>
      <c r="AA81" s="10"/>
    </row>
    <row r="82" spans="1:27" x14ac:dyDescent="0.2">
      <c r="A82" s="11" t="s">
        <v>150</v>
      </c>
      <c r="B82" s="10">
        <v>187.85962791198688</v>
      </c>
      <c r="C82" s="12">
        <v>0.40456723968824909</v>
      </c>
      <c r="D82" s="11" t="s">
        <v>150</v>
      </c>
      <c r="E82" s="20">
        <v>0.01</v>
      </c>
      <c r="F82" s="20">
        <v>0.01</v>
      </c>
      <c r="G82" s="20">
        <v>0.05</v>
      </c>
      <c r="H82" s="20">
        <v>0.05</v>
      </c>
      <c r="I82" s="20">
        <v>6.0000000000000005E-2</v>
      </c>
      <c r="J82" s="20">
        <v>6.9999999999999993E-2</v>
      </c>
      <c r="K82" s="20">
        <v>6.9999999999999993E-2</v>
      </c>
      <c r="L82" s="20">
        <v>0.08</v>
      </c>
      <c r="M82" s="20">
        <v>0.09</v>
      </c>
      <c r="N82" s="20">
        <v>0.09</v>
      </c>
      <c r="O82" s="20">
        <v>9.9999999999999992E-2</v>
      </c>
      <c r="P82" s="20">
        <v>9.9999999999999992E-2</v>
      </c>
      <c r="Q82" s="20">
        <v>9.9999999999999992E-2</v>
      </c>
      <c r="R82" s="20">
        <v>9.9999999999999992E-2</v>
      </c>
      <c r="S82" s="20">
        <v>0.11</v>
      </c>
      <c r="T82" s="20">
        <v>0.11</v>
      </c>
      <c r="U82" s="20">
        <v>0.11</v>
      </c>
      <c r="V82" s="20">
        <v>0.11</v>
      </c>
      <c r="W82" s="20">
        <v>0.11</v>
      </c>
      <c r="X82" s="20">
        <v>0.11</v>
      </c>
      <c r="AA82" s="10"/>
    </row>
    <row r="83" spans="1:27" x14ac:dyDescent="0.2">
      <c r="A83" s="11" t="s">
        <v>151</v>
      </c>
      <c r="B83" s="10">
        <v>221.71634983989682</v>
      </c>
      <c r="C83" s="12">
        <v>0.35036008153177728</v>
      </c>
      <c r="D83" s="11" t="s">
        <v>151</v>
      </c>
      <c r="E83" s="20">
        <v>0.09</v>
      </c>
      <c r="F83" s="20">
        <v>6.9999999999999993E-2</v>
      </c>
      <c r="G83" s="20">
        <v>0.13</v>
      </c>
      <c r="H83" s="20">
        <v>0.13</v>
      </c>
      <c r="I83" s="20">
        <v>0.12</v>
      </c>
      <c r="J83" s="20">
        <v>0.11</v>
      </c>
      <c r="K83" s="20">
        <v>0.11</v>
      </c>
      <c r="L83" s="20">
        <v>9.9999999999999992E-2</v>
      </c>
      <c r="M83" s="20">
        <v>9.9999999999999992E-2</v>
      </c>
      <c r="N83" s="20">
        <v>0.09</v>
      </c>
      <c r="O83" s="20">
        <v>0.09</v>
      </c>
      <c r="P83" s="20">
        <v>0.08</v>
      </c>
      <c r="Q83" s="20">
        <v>0.08</v>
      </c>
      <c r="R83" s="20">
        <v>0.08</v>
      </c>
      <c r="S83" s="20">
        <v>0.08</v>
      </c>
      <c r="T83" s="20">
        <v>0.08</v>
      </c>
      <c r="U83" s="20">
        <v>0.08</v>
      </c>
      <c r="V83" s="20">
        <v>0.08</v>
      </c>
      <c r="W83" s="20">
        <v>6.9999999999999993E-2</v>
      </c>
      <c r="X83" s="20">
        <v>6.9999999999999993E-2</v>
      </c>
      <c r="AA83" s="10"/>
    </row>
    <row r="84" spans="1:27" x14ac:dyDescent="0.2">
      <c r="A84" s="11" t="s">
        <v>152</v>
      </c>
      <c r="B84" s="10">
        <v>266.16100269930433</v>
      </c>
      <c r="C84" s="12">
        <v>0.4291251456828189</v>
      </c>
      <c r="D84" s="11" t="s">
        <v>152</v>
      </c>
      <c r="E84" s="20">
        <v>0.01</v>
      </c>
      <c r="F84" s="20">
        <v>0.01</v>
      </c>
      <c r="G84" s="20">
        <v>9.9999999999999992E-2</v>
      </c>
      <c r="H84" s="20">
        <v>9.9999999999999992E-2</v>
      </c>
      <c r="I84" s="20">
        <v>0.11</v>
      </c>
      <c r="J84" s="20">
        <v>0.13</v>
      </c>
      <c r="K84" s="20">
        <v>0.14000000000000001</v>
      </c>
      <c r="L84" s="20">
        <v>0.15000000000000002</v>
      </c>
      <c r="M84" s="20">
        <v>0.16</v>
      </c>
      <c r="N84" s="20">
        <v>0.17</v>
      </c>
      <c r="O84" s="20">
        <v>0.18000000000000002</v>
      </c>
      <c r="P84" s="20">
        <v>0.18000000000000002</v>
      </c>
      <c r="Q84" s="20">
        <v>0.18000000000000002</v>
      </c>
      <c r="R84" s="20">
        <v>0.19</v>
      </c>
      <c r="S84" s="20">
        <v>0.19</v>
      </c>
      <c r="T84" s="20">
        <v>0.2</v>
      </c>
      <c r="U84" s="20">
        <v>0.2</v>
      </c>
      <c r="V84" s="20">
        <v>0.2</v>
      </c>
      <c r="W84" s="20">
        <v>0.2</v>
      </c>
      <c r="X84" s="20">
        <v>0.2</v>
      </c>
      <c r="AA84" s="10"/>
    </row>
    <row r="85" spans="1:27" x14ac:dyDescent="0.2">
      <c r="A85" s="11" t="s">
        <v>153</v>
      </c>
      <c r="B85" s="10">
        <v>345.41598887815002</v>
      </c>
      <c r="C85" s="12">
        <v>0.40434435216611836</v>
      </c>
      <c r="D85" s="11" t="s">
        <v>153</v>
      </c>
      <c r="E85" s="20">
        <v>0.01</v>
      </c>
      <c r="F85" s="20">
        <v>0.13</v>
      </c>
      <c r="G85" s="20">
        <v>0.16</v>
      </c>
      <c r="H85" s="20">
        <v>0.16</v>
      </c>
      <c r="I85" s="20">
        <v>0.16</v>
      </c>
      <c r="J85" s="20">
        <v>0.16</v>
      </c>
      <c r="K85" s="20">
        <v>0.16</v>
      </c>
      <c r="L85" s="20">
        <v>0.16</v>
      </c>
      <c r="M85" s="20">
        <v>0.16</v>
      </c>
      <c r="N85" s="20">
        <v>0.16</v>
      </c>
      <c r="O85" s="20">
        <v>0.15000000000000002</v>
      </c>
      <c r="P85" s="20">
        <v>0.15000000000000002</v>
      </c>
      <c r="Q85" s="20">
        <v>0.15000000000000002</v>
      </c>
      <c r="R85" s="20">
        <v>0.15000000000000002</v>
      </c>
      <c r="S85" s="20">
        <v>0.14000000000000001</v>
      </c>
      <c r="T85" s="20">
        <v>0.15000000000000002</v>
      </c>
      <c r="U85" s="20">
        <v>0.14000000000000001</v>
      </c>
      <c r="V85" s="20">
        <v>0.14000000000000001</v>
      </c>
      <c r="W85" s="20">
        <v>0.14000000000000001</v>
      </c>
      <c r="X85" s="20">
        <v>0.14000000000000001</v>
      </c>
      <c r="AA85" s="10"/>
    </row>
    <row r="86" spans="1:27" x14ac:dyDescent="0.2">
      <c r="A86" s="11" t="s">
        <v>154</v>
      </c>
      <c r="B86" s="10">
        <v>402.39637393438699</v>
      </c>
      <c r="C86" s="12">
        <v>0.41157769478623507</v>
      </c>
      <c r="D86" s="11" t="s">
        <v>154</v>
      </c>
      <c r="E86" s="20">
        <v>6.0000000000000005E-2</v>
      </c>
      <c r="F86" s="20">
        <v>0.15000000000000002</v>
      </c>
      <c r="G86" s="20">
        <v>0.29000000000000004</v>
      </c>
      <c r="H86" s="20">
        <v>0.31</v>
      </c>
      <c r="I86" s="20">
        <v>0.33</v>
      </c>
      <c r="J86" s="20">
        <v>0.35000000000000003</v>
      </c>
      <c r="K86" s="20">
        <v>0.36</v>
      </c>
      <c r="L86" s="20">
        <v>0.37</v>
      </c>
      <c r="M86" s="20">
        <v>0.38</v>
      </c>
      <c r="N86" s="20">
        <v>0.38</v>
      </c>
      <c r="O86" s="20">
        <v>0.38</v>
      </c>
      <c r="P86" s="20">
        <v>0.38</v>
      </c>
      <c r="Q86" s="20">
        <v>0.37</v>
      </c>
      <c r="R86" s="20">
        <v>0.36</v>
      </c>
      <c r="S86" s="20">
        <v>0.36</v>
      </c>
      <c r="T86" s="20">
        <v>0.35000000000000003</v>
      </c>
      <c r="U86" s="20">
        <v>0.34</v>
      </c>
      <c r="V86" s="20">
        <v>0.33</v>
      </c>
      <c r="W86" s="20">
        <v>0.33</v>
      </c>
      <c r="X86" s="20">
        <v>0.32</v>
      </c>
      <c r="AA86" s="10"/>
    </row>
    <row r="87" spans="1:27" x14ac:dyDescent="0.2">
      <c r="A87" s="11" t="s">
        <v>155</v>
      </c>
      <c r="B87" s="10">
        <v>618.21521732127428</v>
      </c>
      <c r="C87" s="12">
        <v>0.16632297779623445</v>
      </c>
      <c r="D87" s="11" t="s">
        <v>155</v>
      </c>
      <c r="E87" s="20">
        <v>1.71</v>
      </c>
      <c r="F87" s="20">
        <v>1.97</v>
      </c>
      <c r="G87" s="20">
        <v>2.0999999999999996</v>
      </c>
      <c r="H87" s="20">
        <v>2.11</v>
      </c>
      <c r="I87" s="20">
        <v>1.89</v>
      </c>
      <c r="J87" s="20">
        <v>1.85</v>
      </c>
      <c r="K87" s="20">
        <v>1.71</v>
      </c>
      <c r="L87" s="20">
        <v>1.6300000000000001</v>
      </c>
      <c r="M87" s="20">
        <v>1.5</v>
      </c>
      <c r="N87" s="20">
        <v>1.4</v>
      </c>
      <c r="O87" s="20">
        <v>1.23</v>
      </c>
      <c r="P87" s="20">
        <v>1.1200000000000001</v>
      </c>
      <c r="Q87" s="20">
        <v>1.08</v>
      </c>
      <c r="R87" s="20">
        <v>1.03</v>
      </c>
      <c r="S87" s="20">
        <v>0.93</v>
      </c>
      <c r="T87" s="20">
        <v>0.88</v>
      </c>
      <c r="U87" s="20">
        <v>0.86</v>
      </c>
      <c r="V87" s="20">
        <v>0.85</v>
      </c>
      <c r="W87" s="20">
        <v>0.73</v>
      </c>
      <c r="X87" s="20">
        <v>0.7</v>
      </c>
      <c r="AA87" s="10"/>
    </row>
    <row r="88" spans="1:27" x14ac:dyDescent="0.2">
      <c r="A88" s="11" t="s">
        <v>156</v>
      </c>
      <c r="B88" s="10">
        <v>871.60264557410915</v>
      </c>
      <c r="C88" s="12">
        <v>0.2476142876435819</v>
      </c>
      <c r="D88" s="11" t="s">
        <v>156</v>
      </c>
      <c r="E88" s="20">
        <v>0.98</v>
      </c>
      <c r="F88" s="20">
        <v>1.4</v>
      </c>
      <c r="G88" s="20">
        <v>0.95</v>
      </c>
      <c r="H88" s="20">
        <v>0.95</v>
      </c>
      <c r="I88" s="20">
        <v>0.92</v>
      </c>
      <c r="J88" s="20">
        <v>1</v>
      </c>
      <c r="K88" s="20">
        <v>0.99</v>
      </c>
      <c r="L88" s="20">
        <v>1.02</v>
      </c>
      <c r="M88" s="20">
        <v>1.04</v>
      </c>
      <c r="N88" s="20">
        <v>0.98</v>
      </c>
      <c r="O88" s="20">
        <v>0.92</v>
      </c>
      <c r="P88" s="20">
        <v>0.9</v>
      </c>
      <c r="Q88" s="20">
        <v>0.9</v>
      </c>
      <c r="R88" s="20">
        <v>0.91</v>
      </c>
      <c r="S88" s="20">
        <v>0.83</v>
      </c>
      <c r="T88" s="20">
        <v>0.85</v>
      </c>
      <c r="U88" s="20">
        <v>0.91</v>
      </c>
      <c r="V88" s="20">
        <v>0.92</v>
      </c>
      <c r="W88" s="20">
        <v>0.87</v>
      </c>
      <c r="X88" s="20">
        <v>0.87</v>
      </c>
      <c r="AA88" s="10"/>
    </row>
    <row r="89" spans="1:27" x14ac:dyDescent="0.2">
      <c r="A89" s="11" t="s">
        <v>157</v>
      </c>
      <c r="B89" s="10">
        <v>1977.8830411031452</v>
      </c>
      <c r="C89" s="12">
        <v>0.62310697571508433</v>
      </c>
      <c r="D89" s="11" t="s">
        <v>157</v>
      </c>
      <c r="E89" s="20">
        <v>0.12</v>
      </c>
      <c r="F89" s="20">
        <v>0.37</v>
      </c>
      <c r="G89" s="20">
        <v>0.35000000000000003</v>
      </c>
      <c r="H89" s="20">
        <v>0.35000000000000003</v>
      </c>
      <c r="I89" s="20">
        <v>0.35000000000000003</v>
      </c>
      <c r="J89" s="20">
        <v>0.34</v>
      </c>
      <c r="K89" s="20">
        <v>0.33</v>
      </c>
      <c r="L89" s="20">
        <v>0.32</v>
      </c>
      <c r="M89" s="20">
        <v>0.31</v>
      </c>
      <c r="N89" s="20">
        <v>0.32</v>
      </c>
      <c r="O89" s="20">
        <v>0.3</v>
      </c>
      <c r="P89" s="20">
        <v>0.28000000000000003</v>
      </c>
      <c r="Q89" s="20">
        <v>0.28000000000000003</v>
      </c>
      <c r="R89" s="20">
        <v>0.28000000000000003</v>
      </c>
      <c r="S89" s="20">
        <v>0.26</v>
      </c>
      <c r="T89" s="20">
        <v>0.26</v>
      </c>
      <c r="U89" s="20">
        <v>0.22</v>
      </c>
      <c r="V89" s="20">
        <v>0.22</v>
      </c>
      <c r="W89" s="20">
        <v>0.21000000000000002</v>
      </c>
      <c r="X89" s="20">
        <v>0.21000000000000002</v>
      </c>
      <c r="AA89" s="10"/>
    </row>
    <row r="90" spans="1:27" x14ac:dyDescent="0.2">
      <c r="A90" s="8" t="s">
        <v>5</v>
      </c>
      <c r="B90" s="14"/>
      <c r="C90" s="12" t="s">
        <v>242</v>
      </c>
      <c r="D90" s="8" t="s">
        <v>5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AA90" s="10"/>
    </row>
    <row r="91" spans="1:27" x14ac:dyDescent="0.2">
      <c r="A91" s="11" t="s">
        <v>158</v>
      </c>
      <c r="B91" s="10">
        <v>0</v>
      </c>
      <c r="C91" s="12">
        <v>0.43345986145218418</v>
      </c>
      <c r="D91" s="11" t="s">
        <v>158</v>
      </c>
      <c r="E91" s="20">
        <v>24.130000000000003</v>
      </c>
      <c r="F91" s="20">
        <v>22.78</v>
      </c>
      <c r="G91" s="20">
        <v>21.85</v>
      </c>
      <c r="H91" s="20">
        <v>21.560000000000002</v>
      </c>
      <c r="I91" s="20">
        <v>21.860000000000003</v>
      </c>
      <c r="J91" s="20">
        <v>20.260000000000002</v>
      </c>
      <c r="K91" s="20">
        <v>20.84</v>
      </c>
      <c r="L91" s="20">
        <v>20.76</v>
      </c>
      <c r="M91" s="20">
        <v>20.110000000000003</v>
      </c>
      <c r="N91" s="20">
        <v>20.16</v>
      </c>
      <c r="O91" s="20">
        <v>19.260000000000002</v>
      </c>
      <c r="P91" s="20">
        <v>20.09</v>
      </c>
      <c r="Q91" s="20">
        <v>20.080000000000002</v>
      </c>
      <c r="R91" s="20">
        <v>20.220000000000002</v>
      </c>
      <c r="S91" s="20">
        <v>19.930000000000003</v>
      </c>
      <c r="T91" s="20">
        <v>8.129999999999999</v>
      </c>
      <c r="U91" s="20">
        <v>5.87</v>
      </c>
      <c r="V91" s="20">
        <v>5.88</v>
      </c>
      <c r="W91" s="20">
        <v>4.84</v>
      </c>
      <c r="X91" s="20">
        <v>5.27</v>
      </c>
      <c r="AA91" s="10"/>
    </row>
    <row r="92" spans="1:27" x14ac:dyDescent="0.2">
      <c r="A92" s="11" t="s">
        <v>159</v>
      </c>
      <c r="B92" s="10">
        <v>8.5081514769152413</v>
      </c>
      <c r="C92" s="12">
        <v>0.48575999329159941</v>
      </c>
      <c r="D92" s="11" t="s">
        <v>159</v>
      </c>
      <c r="E92" s="20">
        <v>14.99</v>
      </c>
      <c r="F92" s="20">
        <v>10.06</v>
      </c>
      <c r="G92" s="20">
        <v>10.220000000000001</v>
      </c>
      <c r="H92" s="20">
        <v>9.27</v>
      </c>
      <c r="I92" s="20">
        <v>10</v>
      </c>
      <c r="J92" s="20">
        <v>9.93</v>
      </c>
      <c r="K92" s="20">
        <v>8.6199999999999992</v>
      </c>
      <c r="L92" s="20">
        <v>8.1199999999999992</v>
      </c>
      <c r="M92" s="20">
        <v>7.87</v>
      </c>
      <c r="N92" s="20">
        <v>7.42</v>
      </c>
      <c r="O92" s="20">
        <v>6.41</v>
      </c>
      <c r="P92" s="20">
        <v>5.6499999999999995</v>
      </c>
      <c r="Q92" s="20">
        <v>5.0199999999999996</v>
      </c>
      <c r="R92" s="20">
        <v>4.6099999999999994</v>
      </c>
      <c r="S92" s="20">
        <v>4.47</v>
      </c>
      <c r="T92" s="20">
        <v>4.01</v>
      </c>
      <c r="U92" s="20">
        <v>3.5799999999999996</v>
      </c>
      <c r="V92" s="20">
        <v>2.3099999999999996</v>
      </c>
      <c r="W92" s="20">
        <v>1.9</v>
      </c>
      <c r="X92" s="20">
        <v>2.0399999999999996</v>
      </c>
      <c r="AA92" s="10"/>
    </row>
    <row r="93" spans="1:27" x14ac:dyDescent="0.2">
      <c r="A93" s="11" t="s">
        <v>160</v>
      </c>
      <c r="B93" s="10">
        <v>18.798697471013931</v>
      </c>
      <c r="C93" s="12">
        <v>0.56944319437807711</v>
      </c>
      <c r="D93" s="11" t="s">
        <v>160</v>
      </c>
      <c r="E93" s="20">
        <v>6.6</v>
      </c>
      <c r="F93" s="20">
        <v>7.51</v>
      </c>
      <c r="G93" s="20">
        <v>7.95</v>
      </c>
      <c r="H93" s="20">
        <v>8.5399999999999991</v>
      </c>
      <c r="I93" s="20">
        <v>9.0399999999999991</v>
      </c>
      <c r="J93" s="20">
        <v>8.77</v>
      </c>
      <c r="K93" s="20">
        <v>9.6199999999999992</v>
      </c>
      <c r="L93" s="20">
        <v>9.73</v>
      </c>
      <c r="M93" s="20">
        <v>9.64</v>
      </c>
      <c r="N93" s="20">
        <v>9.56</v>
      </c>
      <c r="O93" s="20">
        <v>9.2200000000000006</v>
      </c>
      <c r="P93" s="20">
        <v>9.48</v>
      </c>
      <c r="Q93" s="20">
        <v>9.06</v>
      </c>
      <c r="R93" s="20">
        <v>8.4700000000000006</v>
      </c>
      <c r="S93" s="20">
        <v>8.43</v>
      </c>
      <c r="T93" s="20">
        <v>8.44</v>
      </c>
      <c r="U93" s="20">
        <v>8.89</v>
      </c>
      <c r="V93" s="20">
        <v>5.97</v>
      </c>
      <c r="W93" s="20">
        <v>5.21</v>
      </c>
      <c r="X93" s="20">
        <v>5.37</v>
      </c>
      <c r="AA93" s="10"/>
    </row>
    <row r="94" spans="1:27" x14ac:dyDescent="0.2">
      <c r="A94" s="11" t="s">
        <v>161</v>
      </c>
      <c r="B94" s="10">
        <v>28.648911266098512</v>
      </c>
      <c r="C94" s="12">
        <v>0.34216249672749854</v>
      </c>
      <c r="D94" s="11" t="s">
        <v>161</v>
      </c>
      <c r="E94" s="20">
        <v>14.209999999999999</v>
      </c>
      <c r="F94" s="20">
        <v>13.28</v>
      </c>
      <c r="G94" s="20">
        <v>13.15</v>
      </c>
      <c r="H94" s="20">
        <v>13.66</v>
      </c>
      <c r="I94" s="20">
        <v>13.27</v>
      </c>
      <c r="J94" s="20">
        <v>13.049999999999999</v>
      </c>
      <c r="K94" s="20">
        <v>12.76</v>
      </c>
      <c r="L94" s="20">
        <v>11.84</v>
      </c>
      <c r="M94" s="20">
        <v>10.73</v>
      </c>
      <c r="N94" s="20">
        <v>9.65</v>
      </c>
      <c r="O94" s="20">
        <v>8.2200000000000006</v>
      </c>
      <c r="P94" s="20">
        <v>7.4399999999999995</v>
      </c>
      <c r="Q94" s="20">
        <v>6.21</v>
      </c>
      <c r="R94" s="20">
        <v>5.42</v>
      </c>
      <c r="S94" s="20">
        <v>5.22</v>
      </c>
      <c r="T94" s="20">
        <v>5.24</v>
      </c>
      <c r="U94" s="20">
        <v>4.7299999999999995</v>
      </c>
      <c r="V94" s="20">
        <v>2.57</v>
      </c>
      <c r="W94" s="20">
        <v>2.2799999999999998</v>
      </c>
      <c r="X94" s="20">
        <v>2.6799999999999997</v>
      </c>
      <c r="AA94" s="10"/>
    </row>
    <row r="95" spans="1:27" x14ac:dyDescent="0.2">
      <c r="A95" s="11" t="s">
        <v>162</v>
      </c>
      <c r="B95" s="10">
        <v>36.965931370028748</v>
      </c>
      <c r="C95" s="12">
        <v>0.406307642258735</v>
      </c>
      <c r="D95" s="11" t="s">
        <v>162</v>
      </c>
      <c r="E95" s="20">
        <v>6.2799999999999994</v>
      </c>
      <c r="F95" s="20">
        <v>6.76</v>
      </c>
      <c r="G95" s="20">
        <v>6.99</v>
      </c>
      <c r="H95" s="20">
        <v>7.31</v>
      </c>
      <c r="I95" s="20">
        <v>7.5699999999999994</v>
      </c>
      <c r="J95" s="20">
        <v>7.55</v>
      </c>
      <c r="K95" s="20">
        <v>7.26</v>
      </c>
      <c r="L95" s="20">
        <v>6.93</v>
      </c>
      <c r="M95" s="20">
        <v>6.5299999999999994</v>
      </c>
      <c r="N95" s="20">
        <v>6.1899999999999995</v>
      </c>
      <c r="O95" s="20">
        <v>5.6899999999999995</v>
      </c>
      <c r="P95" s="20">
        <v>5.46</v>
      </c>
      <c r="Q95" s="20">
        <v>5.05</v>
      </c>
      <c r="R95" s="20">
        <v>4.8099999999999996</v>
      </c>
      <c r="S95" s="20">
        <v>4.58</v>
      </c>
      <c r="T95" s="20">
        <v>4.4799999999999995</v>
      </c>
      <c r="U95" s="20">
        <v>4.17</v>
      </c>
      <c r="V95" s="20">
        <v>2.9099999999999997</v>
      </c>
      <c r="W95" s="20">
        <v>1.29</v>
      </c>
      <c r="X95" s="20">
        <v>1.48</v>
      </c>
      <c r="AA95" s="10"/>
    </row>
    <row r="96" spans="1:27" x14ac:dyDescent="0.2">
      <c r="A96" s="11" t="s">
        <v>163</v>
      </c>
      <c r="B96" s="10">
        <v>47.026520588495927</v>
      </c>
      <c r="C96" s="12">
        <v>0.43634218227482274</v>
      </c>
      <c r="D96" s="11" t="s">
        <v>163</v>
      </c>
      <c r="E96" s="20">
        <v>6.33</v>
      </c>
      <c r="F96" s="20">
        <v>6.62</v>
      </c>
      <c r="G96" s="20">
        <v>6.87</v>
      </c>
      <c r="H96" s="20">
        <v>7.09</v>
      </c>
      <c r="I96" s="20">
        <v>6.96</v>
      </c>
      <c r="J96" s="20">
        <v>6.55</v>
      </c>
      <c r="K96" s="20">
        <v>5.93</v>
      </c>
      <c r="L96" s="20">
        <v>5.22</v>
      </c>
      <c r="M96" s="20">
        <v>4.59</v>
      </c>
      <c r="N96" s="20">
        <v>4.0199999999999996</v>
      </c>
      <c r="O96" s="20">
        <v>3.28</v>
      </c>
      <c r="P96" s="20">
        <v>2.75</v>
      </c>
      <c r="Q96" s="20">
        <v>2.25</v>
      </c>
      <c r="R96" s="20">
        <v>1.95</v>
      </c>
      <c r="S96" s="20">
        <v>1.75</v>
      </c>
      <c r="T96" s="20">
        <v>1.54</v>
      </c>
      <c r="U96" s="20">
        <v>1.17</v>
      </c>
      <c r="V96" s="20">
        <v>1.1399999999999999</v>
      </c>
      <c r="W96" s="20">
        <v>1.05</v>
      </c>
      <c r="X96" s="20">
        <v>1.06</v>
      </c>
      <c r="AA96" s="10"/>
    </row>
    <row r="97" spans="1:27" x14ac:dyDescent="0.2">
      <c r="A97" s="11" t="s">
        <v>164</v>
      </c>
      <c r="B97" s="10">
        <v>58.389272209302447</v>
      </c>
      <c r="C97" s="12">
        <v>0.49673215922640979</v>
      </c>
      <c r="D97" s="11" t="s">
        <v>164</v>
      </c>
      <c r="E97" s="20">
        <v>1.48</v>
      </c>
      <c r="F97" s="20">
        <v>1.58</v>
      </c>
      <c r="G97" s="20">
        <v>1.66</v>
      </c>
      <c r="H97" s="20">
        <v>1.76</v>
      </c>
      <c r="I97" s="20">
        <v>1.8800000000000001</v>
      </c>
      <c r="J97" s="20">
        <v>1.89</v>
      </c>
      <c r="K97" s="20">
        <v>2.09</v>
      </c>
      <c r="L97" s="20">
        <v>2.0799999999999996</v>
      </c>
      <c r="M97" s="20">
        <v>2.0999999999999996</v>
      </c>
      <c r="N97" s="20">
        <v>2.1199999999999997</v>
      </c>
      <c r="O97" s="20">
        <v>2.1399999999999997</v>
      </c>
      <c r="P97" s="20">
        <v>2.19</v>
      </c>
      <c r="Q97" s="20">
        <v>2.19</v>
      </c>
      <c r="R97" s="20">
        <v>2.17</v>
      </c>
      <c r="S97" s="20">
        <v>2.1999999999999997</v>
      </c>
      <c r="T97" s="20">
        <v>2.1599999999999997</v>
      </c>
      <c r="U97" s="20">
        <v>2.0699999999999998</v>
      </c>
      <c r="V97" s="20">
        <v>2.0399999999999996</v>
      </c>
      <c r="W97" s="20">
        <v>2.0199999999999996</v>
      </c>
      <c r="X97" s="20">
        <v>2.0299999999999998</v>
      </c>
      <c r="AA97" s="10"/>
    </row>
    <row r="98" spans="1:27" x14ac:dyDescent="0.2">
      <c r="A98" s="11" t="s">
        <v>165</v>
      </c>
      <c r="B98" s="10">
        <v>68.372602309112864</v>
      </c>
      <c r="C98" s="12">
        <v>0.4636333715752407</v>
      </c>
      <c r="D98" s="11" t="s">
        <v>165</v>
      </c>
      <c r="E98" s="20">
        <v>2.8899999999999997</v>
      </c>
      <c r="F98" s="20">
        <v>3.2199999999999998</v>
      </c>
      <c r="G98" s="20">
        <v>3.46</v>
      </c>
      <c r="H98" s="20">
        <v>3.6399999999999997</v>
      </c>
      <c r="I98" s="20">
        <v>3.8</v>
      </c>
      <c r="J98" s="20">
        <v>3.84</v>
      </c>
      <c r="K98" s="20">
        <v>3.6799999999999997</v>
      </c>
      <c r="L98" s="20">
        <v>3.5199999999999996</v>
      </c>
      <c r="M98" s="20">
        <v>3.34</v>
      </c>
      <c r="N98" s="20">
        <v>3.0999999999999996</v>
      </c>
      <c r="O98" s="20">
        <v>2.82</v>
      </c>
      <c r="P98" s="20">
        <v>2.57</v>
      </c>
      <c r="Q98" s="20">
        <v>2.34</v>
      </c>
      <c r="R98" s="20">
        <v>2.1599999999999997</v>
      </c>
      <c r="S98" s="20">
        <v>2.13</v>
      </c>
      <c r="T98" s="20">
        <v>2</v>
      </c>
      <c r="U98" s="20">
        <v>1.81</v>
      </c>
      <c r="V98" s="20">
        <v>1.75</v>
      </c>
      <c r="W98" s="20">
        <v>1.69</v>
      </c>
      <c r="X98" s="20">
        <v>1.67</v>
      </c>
      <c r="AA98" s="10"/>
    </row>
    <row r="99" spans="1:27" x14ac:dyDescent="0.2">
      <c r="A99" s="11" t="s">
        <v>166</v>
      </c>
      <c r="B99" s="10">
        <v>77.771412589878807</v>
      </c>
      <c r="C99" s="12">
        <v>0.40235187328936689</v>
      </c>
      <c r="D99" s="11" t="s">
        <v>166</v>
      </c>
      <c r="E99" s="20">
        <v>2.0299999999999998</v>
      </c>
      <c r="F99" s="20">
        <v>2.25</v>
      </c>
      <c r="G99" s="20">
        <v>2.3699999999999997</v>
      </c>
      <c r="H99" s="20">
        <v>2.48</v>
      </c>
      <c r="I99" s="20">
        <v>2.5799999999999996</v>
      </c>
      <c r="J99" s="20">
        <v>2.6199999999999997</v>
      </c>
      <c r="K99" s="20">
        <v>2.5799999999999996</v>
      </c>
      <c r="L99" s="20">
        <v>2.5299999999999998</v>
      </c>
      <c r="M99" s="20">
        <v>2.44</v>
      </c>
      <c r="N99" s="20">
        <v>2.3699999999999997</v>
      </c>
      <c r="O99" s="20">
        <v>2.2399999999999998</v>
      </c>
      <c r="P99" s="20">
        <v>2.0999999999999996</v>
      </c>
      <c r="Q99" s="20">
        <v>1.97</v>
      </c>
      <c r="R99" s="20">
        <v>1.87</v>
      </c>
      <c r="S99" s="20">
        <v>1.81</v>
      </c>
      <c r="T99" s="20">
        <v>1.74</v>
      </c>
      <c r="U99" s="20">
        <v>1.67</v>
      </c>
      <c r="V99" s="20">
        <v>1.64</v>
      </c>
      <c r="W99" s="20">
        <v>1.62</v>
      </c>
      <c r="X99" s="20">
        <v>1.65</v>
      </c>
      <c r="AA99" s="10"/>
    </row>
    <row r="100" spans="1:27" x14ac:dyDescent="0.2">
      <c r="A100" s="11" t="s">
        <v>167</v>
      </c>
      <c r="B100" s="10">
        <v>87.30966370689319</v>
      </c>
      <c r="C100" s="12">
        <v>0.3278965461830996</v>
      </c>
      <c r="D100" s="11" t="s">
        <v>167</v>
      </c>
      <c r="E100" s="20">
        <v>2.2399999999999998</v>
      </c>
      <c r="F100" s="20">
        <v>2.38</v>
      </c>
      <c r="G100" s="20">
        <v>2.5199999999999996</v>
      </c>
      <c r="H100" s="20">
        <v>2.65</v>
      </c>
      <c r="I100" s="20">
        <v>2.7699999999999996</v>
      </c>
      <c r="J100" s="20">
        <v>2.8899999999999997</v>
      </c>
      <c r="K100" s="20">
        <v>2.92</v>
      </c>
      <c r="L100" s="20">
        <v>2.9</v>
      </c>
      <c r="M100" s="20">
        <v>2.82</v>
      </c>
      <c r="N100" s="20">
        <v>2.67</v>
      </c>
      <c r="O100" s="20">
        <v>2.48</v>
      </c>
      <c r="P100" s="20">
        <v>2.2799999999999998</v>
      </c>
      <c r="Q100" s="20">
        <v>2.09</v>
      </c>
      <c r="R100" s="20">
        <v>1.95</v>
      </c>
      <c r="S100" s="20">
        <v>1.87</v>
      </c>
      <c r="T100" s="20">
        <v>1.81</v>
      </c>
      <c r="U100" s="20">
        <v>1.73</v>
      </c>
      <c r="V100" s="20">
        <v>1.72</v>
      </c>
      <c r="W100" s="20">
        <v>1.69</v>
      </c>
      <c r="X100" s="20">
        <v>1.74</v>
      </c>
      <c r="AA100" s="10"/>
    </row>
    <row r="101" spans="1:27" x14ac:dyDescent="0.2">
      <c r="A101" s="11" t="s">
        <v>168</v>
      </c>
      <c r="B101" s="10">
        <v>97.581301332055546</v>
      </c>
      <c r="C101" s="12">
        <v>0.41468575230994048</v>
      </c>
      <c r="D101" s="11" t="s">
        <v>168</v>
      </c>
      <c r="E101" s="20">
        <v>3.8899999999999997</v>
      </c>
      <c r="F101" s="20">
        <v>4.5199999999999996</v>
      </c>
      <c r="G101" s="20">
        <v>5.25</v>
      </c>
      <c r="H101" s="20">
        <v>5.93</v>
      </c>
      <c r="I101" s="20">
        <v>6.63</v>
      </c>
      <c r="J101" s="20">
        <v>7.41</v>
      </c>
      <c r="K101" s="20">
        <v>7.87</v>
      </c>
      <c r="L101" s="20">
        <v>7.96</v>
      </c>
      <c r="M101" s="20">
        <v>7.55</v>
      </c>
      <c r="N101" s="20">
        <v>6.6899999999999995</v>
      </c>
      <c r="O101" s="20">
        <v>5.4799999999999995</v>
      </c>
      <c r="P101" s="20">
        <v>4.21</v>
      </c>
      <c r="Q101" s="20">
        <v>3.0799999999999996</v>
      </c>
      <c r="R101" s="20">
        <v>2.23</v>
      </c>
      <c r="S101" s="20">
        <v>1.7</v>
      </c>
      <c r="T101" s="20">
        <v>1.37</v>
      </c>
      <c r="U101" s="20">
        <v>1.1399999999999999</v>
      </c>
      <c r="V101" s="20">
        <v>1.07</v>
      </c>
      <c r="W101" s="20">
        <v>1.02</v>
      </c>
      <c r="X101" s="20">
        <v>1.05</v>
      </c>
      <c r="AA101" s="10"/>
    </row>
    <row r="102" spans="1:27" x14ac:dyDescent="0.2">
      <c r="A102" s="11" t="s">
        <v>169</v>
      </c>
      <c r="B102" s="10">
        <v>106.10590393381939</v>
      </c>
      <c r="C102" s="12">
        <v>0.38140124387450686</v>
      </c>
      <c r="D102" s="11" t="s">
        <v>169</v>
      </c>
      <c r="E102" s="20">
        <v>2.25</v>
      </c>
      <c r="F102" s="20">
        <v>2.57</v>
      </c>
      <c r="G102" s="20">
        <v>2.8899999999999997</v>
      </c>
      <c r="H102" s="20">
        <v>3.2199999999999998</v>
      </c>
      <c r="I102" s="20">
        <v>3.55</v>
      </c>
      <c r="J102" s="20">
        <v>3.8299999999999996</v>
      </c>
      <c r="K102" s="20">
        <v>4.01</v>
      </c>
      <c r="L102" s="20">
        <v>4.17</v>
      </c>
      <c r="M102" s="20">
        <v>4.25</v>
      </c>
      <c r="N102" s="20">
        <v>4.21</v>
      </c>
      <c r="O102" s="20">
        <v>4.0599999999999996</v>
      </c>
      <c r="P102" s="20">
        <v>3.8899999999999997</v>
      </c>
      <c r="Q102" s="20">
        <v>3.76</v>
      </c>
      <c r="R102" s="20">
        <v>3.6599999999999997</v>
      </c>
      <c r="S102" s="20">
        <v>3.59</v>
      </c>
      <c r="T102" s="20">
        <v>3.5599999999999996</v>
      </c>
      <c r="U102" s="20">
        <v>3.53</v>
      </c>
      <c r="V102" s="20">
        <v>3.57</v>
      </c>
      <c r="W102" s="20">
        <v>3.59</v>
      </c>
      <c r="X102" s="20">
        <v>3.7399999999999998</v>
      </c>
      <c r="AA102" s="10"/>
    </row>
    <row r="103" spans="1:27" x14ac:dyDescent="0.2">
      <c r="A103" s="11" t="s">
        <v>170</v>
      </c>
      <c r="B103" s="10">
        <v>118.15500338750149</v>
      </c>
      <c r="C103" s="12">
        <v>0.43001592659766508</v>
      </c>
      <c r="D103" s="11" t="s">
        <v>170</v>
      </c>
      <c r="E103" s="20">
        <v>0.62</v>
      </c>
      <c r="F103" s="20">
        <v>0.94000000000000006</v>
      </c>
      <c r="G103" s="20">
        <v>1.1200000000000001</v>
      </c>
      <c r="H103" s="20">
        <v>1.28</v>
      </c>
      <c r="I103" s="20">
        <v>1.43</v>
      </c>
      <c r="J103" s="20">
        <v>1.58</v>
      </c>
      <c r="K103" s="20">
        <v>1.71</v>
      </c>
      <c r="L103" s="20">
        <v>1.8</v>
      </c>
      <c r="M103" s="20">
        <v>1.86</v>
      </c>
      <c r="N103" s="20">
        <v>1.9</v>
      </c>
      <c r="O103" s="20">
        <v>1.9</v>
      </c>
      <c r="P103" s="20">
        <v>1.86</v>
      </c>
      <c r="Q103" s="20">
        <v>1.82</v>
      </c>
      <c r="R103" s="20">
        <v>1.67</v>
      </c>
      <c r="S103" s="20">
        <v>1.6</v>
      </c>
      <c r="T103" s="20">
        <v>1.53</v>
      </c>
      <c r="U103" s="20">
        <v>1.55</v>
      </c>
      <c r="V103" s="20">
        <v>1.52</v>
      </c>
      <c r="W103" s="20">
        <v>1.46</v>
      </c>
      <c r="X103" s="20">
        <v>1.45</v>
      </c>
      <c r="AA103" s="10"/>
    </row>
    <row r="104" spans="1:27" x14ac:dyDescent="0.2">
      <c r="A104" s="11" t="s">
        <v>171</v>
      </c>
      <c r="B104" s="10">
        <v>126.20983534915176</v>
      </c>
      <c r="C104" s="12">
        <v>0.50452883433779183</v>
      </c>
      <c r="D104" s="11" t="s">
        <v>171</v>
      </c>
      <c r="E104" s="20">
        <v>1.64</v>
      </c>
      <c r="F104" s="20">
        <v>1.85</v>
      </c>
      <c r="G104" s="20">
        <v>2.0199999999999996</v>
      </c>
      <c r="H104" s="20">
        <v>2.19</v>
      </c>
      <c r="I104" s="20">
        <v>2.36</v>
      </c>
      <c r="J104" s="20">
        <v>2.46</v>
      </c>
      <c r="K104" s="20">
        <v>2.46</v>
      </c>
      <c r="L104" s="20">
        <v>2.5099999999999998</v>
      </c>
      <c r="M104" s="20">
        <v>2.5199999999999996</v>
      </c>
      <c r="N104" s="20">
        <v>2.5</v>
      </c>
      <c r="O104" s="20">
        <v>2.4299999999999997</v>
      </c>
      <c r="P104" s="20">
        <v>2.34</v>
      </c>
      <c r="Q104" s="20">
        <v>1.79</v>
      </c>
      <c r="R104" s="20">
        <v>1.58</v>
      </c>
      <c r="S104" s="20">
        <v>1.39</v>
      </c>
      <c r="T104" s="20">
        <v>1.22</v>
      </c>
      <c r="U104" s="20">
        <v>1.37</v>
      </c>
      <c r="V104" s="20">
        <v>1.27</v>
      </c>
      <c r="W104" s="20">
        <v>1.18</v>
      </c>
      <c r="X104" s="20">
        <v>1.0900000000000001</v>
      </c>
      <c r="AA104" s="10"/>
    </row>
    <row r="105" spans="1:27" x14ac:dyDescent="0.2">
      <c r="A105" s="11" t="s">
        <v>172</v>
      </c>
      <c r="B105" s="10">
        <v>133.88443487296269</v>
      </c>
      <c r="C105" s="12">
        <v>0.22539251101818683</v>
      </c>
      <c r="D105" s="11" t="s">
        <v>172</v>
      </c>
      <c r="E105" s="20">
        <v>7.72</v>
      </c>
      <c r="F105" s="20">
        <v>8.11</v>
      </c>
      <c r="G105" s="20">
        <v>8.42</v>
      </c>
      <c r="H105" s="20">
        <v>8.7099999999999991</v>
      </c>
      <c r="I105" s="20">
        <v>9.01</v>
      </c>
      <c r="J105" s="20">
        <v>8.61</v>
      </c>
      <c r="K105" s="20">
        <v>7.64</v>
      </c>
      <c r="L105" s="20">
        <v>6.89</v>
      </c>
      <c r="M105" s="20">
        <v>6.25</v>
      </c>
      <c r="N105" s="20">
        <v>5.66</v>
      </c>
      <c r="O105" s="20">
        <v>5.0699999999999994</v>
      </c>
      <c r="P105" s="20">
        <v>4.5999999999999996</v>
      </c>
      <c r="Q105" s="20">
        <v>4.26</v>
      </c>
      <c r="R105" s="20">
        <v>4.01</v>
      </c>
      <c r="S105" s="20">
        <v>3.7699999999999996</v>
      </c>
      <c r="T105" s="20">
        <v>3.59</v>
      </c>
      <c r="U105" s="20">
        <v>2.98</v>
      </c>
      <c r="V105" s="20">
        <v>3</v>
      </c>
      <c r="W105" s="20">
        <v>3.0199999999999996</v>
      </c>
      <c r="X105" s="20">
        <v>2.65</v>
      </c>
      <c r="AA105" s="10"/>
    </row>
    <row r="106" spans="1:27" x14ac:dyDescent="0.2">
      <c r="A106" s="11" t="s">
        <v>173</v>
      </c>
      <c r="B106" s="10">
        <v>146.57270903985355</v>
      </c>
      <c r="C106" s="12">
        <v>0.4558661416389197</v>
      </c>
      <c r="D106" s="11" t="s">
        <v>173</v>
      </c>
      <c r="E106" s="20">
        <v>1.21</v>
      </c>
      <c r="F106" s="20">
        <v>1.34</v>
      </c>
      <c r="G106" s="20">
        <v>1.46</v>
      </c>
      <c r="H106" s="20">
        <v>1.58</v>
      </c>
      <c r="I106" s="20">
        <v>1.69</v>
      </c>
      <c r="J106" s="20">
        <v>1.73</v>
      </c>
      <c r="K106" s="20">
        <v>1.59</v>
      </c>
      <c r="L106" s="20">
        <v>1.5</v>
      </c>
      <c r="M106" s="20">
        <v>1.37</v>
      </c>
      <c r="N106" s="20">
        <v>1.22</v>
      </c>
      <c r="O106" s="20">
        <v>1</v>
      </c>
      <c r="P106" s="20">
        <v>0.85</v>
      </c>
      <c r="Q106" s="20">
        <v>0.73</v>
      </c>
      <c r="R106" s="20">
        <v>0.65</v>
      </c>
      <c r="S106" s="20">
        <v>0.56000000000000005</v>
      </c>
      <c r="T106" s="20">
        <v>0.52</v>
      </c>
      <c r="U106" s="20">
        <v>0.4</v>
      </c>
      <c r="V106" s="20">
        <v>0.42</v>
      </c>
      <c r="W106" s="20">
        <v>0.39</v>
      </c>
      <c r="X106" s="20">
        <v>0.39</v>
      </c>
      <c r="AA106" s="10"/>
    </row>
    <row r="107" spans="1:27" x14ac:dyDescent="0.2">
      <c r="A107" s="11" t="s">
        <v>174</v>
      </c>
      <c r="B107" s="10">
        <v>158.40356772326308</v>
      </c>
      <c r="C107" s="12">
        <v>0.40419221081945522</v>
      </c>
      <c r="D107" s="11" t="s">
        <v>174</v>
      </c>
      <c r="E107" s="20">
        <v>0.49</v>
      </c>
      <c r="F107" s="20">
        <v>0.61</v>
      </c>
      <c r="G107" s="20">
        <v>0.76</v>
      </c>
      <c r="H107" s="20">
        <v>0.93</v>
      </c>
      <c r="I107" s="20">
        <v>1.1100000000000001</v>
      </c>
      <c r="J107" s="20">
        <v>1.32</v>
      </c>
      <c r="K107" s="20">
        <v>1.48</v>
      </c>
      <c r="L107" s="20">
        <v>1.58</v>
      </c>
      <c r="M107" s="20">
        <v>1.58</v>
      </c>
      <c r="N107" s="20">
        <v>1.5</v>
      </c>
      <c r="O107" s="20">
        <v>1.33</v>
      </c>
      <c r="P107" s="20">
        <v>1.1499999999999999</v>
      </c>
      <c r="Q107" s="20">
        <v>0.97</v>
      </c>
      <c r="R107" s="20">
        <v>0.81</v>
      </c>
      <c r="S107" s="20">
        <v>0.69000000000000006</v>
      </c>
      <c r="T107" s="20">
        <v>0.57999999999999996</v>
      </c>
      <c r="U107" s="20">
        <v>0.49</v>
      </c>
      <c r="V107" s="20">
        <v>0.44</v>
      </c>
      <c r="W107" s="20">
        <v>0.38</v>
      </c>
      <c r="X107" s="20">
        <v>0.37</v>
      </c>
      <c r="AA107" s="10"/>
    </row>
    <row r="108" spans="1:27" x14ac:dyDescent="0.2">
      <c r="A108" s="11" t="s">
        <v>175</v>
      </c>
      <c r="B108" s="10">
        <v>167.95066494564105</v>
      </c>
      <c r="C108" s="12">
        <v>0.5805176920072993</v>
      </c>
      <c r="D108" s="11" t="s">
        <v>175</v>
      </c>
      <c r="E108" s="20">
        <v>1.07</v>
      </c>
      <c r="F108" s="20">
        <v>1.1300000000000001</v>
      </c>
      <c r="G108" s="20">
        <v>1.18</v>
      </c>
      <c r="H108" s="20">
        <v>1.23</v>
      </c>
      <c r="I108" s="20">
        <v>1.29</v>
      </c>
      <c r="J108" s="20">
        <v>1.25</v>
      </c>
      <c r="K108" s="20">
        <v>1.1300000000000001</v>
      </c>
      <c r="L108" s="20">
        <v>1.03</v>
      </c>
      <c r="M108" s="20">
        <v>0.95</v>
      </c>
      <c r="N108" s="20">
        <v>0.88</v>
      </c>
      <c r="O108" s="20">
        <v>0.81</v>
      </c>
      <c r="P108" s="20">
        <v>0.74</v>
      </c>
      <c r="Q108" s="20">
        <v>0.69000000000000006</v>
      </c>
      <c r="R108" s="20">
        <v>0.65</v>
      </c>
      <c r="S108" s="20">
        <v>0.6</v>
      </c>
      <c r="T108" s="20">
        <v>0.54</v>
      </c>
      <c r="U108" s="20">
        <v>0.45</v>
      </c>
      <c r="V108" s="20">
        <v>0.44</v>
      </c>
      <c r="W108" s="20">
        <v>0.42</v>
      </c>
      <c r="X108" s="20">
        <v>0.34</v>
      </c>
      <c r="AA108" s="10"/>
    </row>
    <row r="109" spans="1:27" x14ac:dyDescent="0.2">
      <c r="A109" s="11" t="s">
        <v>176</v>
      </c>
      <c r="B109" s="10">
        <v>177.40269452273543</v>
      </c>
      <c r="C109" s="12">
        <v>0.27351136705587037</v>
      </c>
      <c r="D109" s="11" t="s">
        <v>176</v>
      </c>
      <c r="E109" s="20">
        <v>0.99</v>
      </c>
      <c r="F109" s="20">
        <v>0.94000000000000006</v>
      </c>
      <c r="G109" s="20">
        <v>0.91</v>
      </c>
      <c r="H109" s="20">
        <v>0.9</v>
      </c>
      <c r="I109" s="20">
        <v>0.92</v>
      </c>
      <c r="J109" s="20">
        <v>0.91</v>
      </c>
      <c r="K109" s="20">
        <v>0.89</v>
      </c>
      <c r="L109" s="20">
        <v>0.9</v>
      </c>
      <c r="M109" s="20">
        <v>0.92</v>
      </c>
      <c r="N109" s="20">
        <v>0.94000000000000006</v>
      </c>
      <c r="O109" s="20">
        <v>0.94000000000000006</v>
      </c>
      <c r="P109" s="20">
        <v>0.92</v>
      </c>
      <c r="Q109" s="20">
        <v>0.86</v>
      </c>
      <c r="R109" s="20">
        <v>0.78</v>
      </c>
      <c r="S109" s="20">
        <v>0.67</v>
      </c>
      <c r="T109" s="20">
        <v>0.53</v>
      </c>
      <c r="U109" s="20">
        <v>0.37</v>
      </c>
      <c r="V109" s="20">
        <v>0.26</v>
      </c>
      <c r="W109" s="20">
        <v>0.18000000000000002</v>
      </c>
      <c r="X109" s="20">
        <v>0.11</v>
      </c>
      <c r="AA109" s="10"/>
    </row>
    <row r="110" spans="1:27" x14ac:dyDescent="0.2">
      <c r="A110" s="11" t="s">
        <v>177</v>
      </c>
      <c r="B110" s="10">
        <v>187.81252996526314</v>
      </c>
      <c r="C110" s="12">
        <v>0.22233715327521367</v>
      </c>
      <c r="D110" s="11" t="s">
        <v>177</v>
      </c>
      <c r="E110" s="20">
        <v>0.24000000000000002</v>
      </c>
      <c r="F110" s="20">
        <v>0.33</v>
      </c>
      <c r="G110" s="20">
        <v>0.43</v>
      </c>
      <c r="H110" s="20">
        <v>0.55000000000000004</v>
      </c>
      <c r="I110" s="20">
        <v>0.69000000000000006</v>
      </c>
      <c r="J110" s="20">
        <v>0.83</v>
      </c>
      <c r="K110" s="20">
        <v>0.96</v>
      </c>
      <c r="L110" s="20">
        <v>1.08</v>
      </c>
      <c r="M110" s="20">
        <v>1.17</v>
      </c>
      <c r="N110" s="20">
        <v>1.22</v>
      </c>
      <c r="O110" s="20">
        <v>1.22</v>
      </c>
      <c r="P110" s="20">
        <v>1.17</v>
      </c>
      <c r="Q110" s="20">
        <v>1.08</v>
      </c>
      <c r="R110" s="20">
        <v>0.97</v>
      </c>
      <c r="S110" s="20">
        <v>0.82000000000000006</v>
      </c>
      <c r="T110" s="20">
        <v>0.67</v>
      </c>
      <c r="U110" s="20">
        <v>0.53</v>
      </c>
      <c r="V110" s="20">
        <v>0.41000000000000003</v>
      </c>
      <c r="W110" s="20">
        <v>0.31</v>
      </c>
      <c r="X110" s="20">
        <v>0.23</v>
      </c>
      <c r="AA110" s="10"/>
    </row>
    <row r="111" spans="1:27" x14ac:dyDescent="0.2">
      <c r="A111" s="11" t="s">
        <v>178</v>
      </c>
      <c r="B111" s="10">
        <v>213.94969776904142</v>
      </c>
      <c r="C111" s="12">
        <v>7.7056459158293608E-2</v>
      </c>
      <c r="D111" s="11" t="s">
        <v>178</v>
      </c>
      <c r="E111" s="20">
        <v>3.3899999999999997</v>
      </c>
      <c r="F111" s="20">
        <v>3.6399999999999997</v>
      </c>
      <c r="G111" s="20">
        <v>3.9699999999999998</v>
      </c>
      <c r="H111" s="20">
        <v>4.3599999999999994</v>
      </c>
      <c r="I111" s="20">
        <v>4.83</v>
      </c>
      <c r="J111" s="20">
        <v>5.0299999999999994</v>
      </c>
      <c r="K111" s="20">
        <v>5.17</v>
      </c>
      <c r="L111" s="20">
        <v>5.31</v>
      </c>
      <c r="M111" s="20">
        <v>5.41</v>
      </c>
      <c r="N111" s="20">
        <v>5.35</v>
      </c>
      <c r="O111" s="20">
        <v>5.0999999999999996</v>
      </c>
      <c r="P111" s="20">
        <v>4.74</v>
      </c>
      <c r="Q111" s="20">
        <v>4.5999999999999996</v>
      </c>
      <c r="R111" s="20">
        <v>4.43</v>
      </c>
      <c r="S111" s="20">
        <v>4.17</v>
      </c>
      <c r="T111" s="20">
        <v>3.92</v>
      </c>
      <c r="U111" s="20">
        <v>3.5399999999999996</v>
      </c>
      <c r="V111" s="20">
        <v>3.32</v>
      </c>
      <c r="W111" s="20">
        <v>3.11</v>
      </c>
      <c r="X111" s="20">
        <v>2.94</v>
      </c>
      <c r="AA111" s="10"/>
    </row>
    <row r="112" spans="1:27" x14ac:dyDescent="0.2">
      <c r="A112" s="11" t="s">
        <v>179</v>
      </c>
      <c r="B112" s="10">
        <v>264.03712762844958</v>
      </c>
      <c r="C112" s="12">
        <v>0.1906423244670265</v>
      </c>
      <c r="D112" s="11" t="s">
        <v>179</v>
      </c>
      <c r="E112" s="20">
        <v>2.0199999999999996</v>
      </c>
      <c r="F112" s="20">
        <v>2.23</v>
      </c>
      <c r="G112" s="20">
        <v>2.4899999999999998</v>
      </c>
      <c r="H112" s="20">
        <v>2.76</v>
      </c>
      <c r="I112" s="20">
        <v>3.0799999999999996</v>
      </c>
      <c r="J112" s="20">
        <v>3.4</v>
      </c>
      <c r="K112" s="20">
        <v>3.57</v>
      </c>
      <c r="L112" s="20">
        <v>3.7199999999999998</v>
      </c>
      <c r="M112" s="20">
        <v>3.8</v>
      </c>
      <c r="N112" s="20">
        <v>3.73</v>
      </c>
      <c r="O112" s="20">
        <v>3.53</v>
      </c>
      <c r="P112" s="20">
        <v>3.2399999999999998</v>
      </c>
      <c r="Q112" s="20">
        <v>2.92</v>
      </c>
      <c r="R112" s="20">
        <v>2.5399999999999996</v>
      </c>
      <c r="S112" s="20">
        <v>2.19</v>
      </c>
      <c r="T112" s="20">
        <v>1.83</v>
      </c>
      <c r="U112" s="20">
        <v>1.41</v>
      </c>
      <c r="V112" s="20">
        <v>1.08</v>
      </c>
      <c r="W112" s="20">
        <v>0.8</v>
      </c>
      <c r="X112" s="20">
        <v>0.56000000000000005</v>
      </c>
      <c r="AA112" s="10"/>
    </row>
    <row r="113" spans="1:27" x14ac:dyDescent="0.2">
      <c r="A113" s="11" t="s">
        <v>180</v>
      </c>
      <c r="B113" s="10">
        <v>322.748759620984</v>
      </c>
      <c r="C113" s="12">
        <v>0.29405301074924534</v>
      </c>
      <c r="D113" s="11" t="s">
        <v>180</v>
      </c>
      <c r="E113" s="20">
        <v>4.13</v>
      </c>
      <c r="F113" s="20">
        <v>4.25</v>
      </c>
      <c r="G113" s="20">
        <v>4.3599999999999994</v>
      </c>
      <c r="H113" s="20">
        <v>4.5</v>
      </c>
      <c r="I113" s="20">
        <v>4.68</v>
      </c>
      <c r="J113" s="20">
        <v>4.55</v>
      </c>
      <c r="K113" s="20">
        <v>4.33</v>
      </c>
      <c r="L113" s="20">
        <v>4.26</v>
      </c>
      <c r="M113" s="20">
        <v>4.33</v>
      </c>
      <c r="N113" s="20">
        <v>4.42</v>
      </c>
      <c r="O113" s="20">
        <v>4.51</v>
      </c>
      <c r="P113" s="20">
        <v>4.6099999999999994</v>
      </c>
      <c r="Q113" s="20">
        <v>4.7299999999999995</v>
      </c>
      <c r="R113" s="20">
        <v>4.8099999999999996</v>
      </c>
      <c r="S113" s="20">
        <v>4.83</v>
      </c>
      <c r="T113" s="20">
        <v>4.79</v>
      </c>
      <c r="U113" s="20">
        <v>4.62</v>
      </c>
      <c r="V113" s="20">
        <v>4.47</v>
      </c>
      <c r="W113" s="20">
        <v>4.3499999999999996</v>
      </c>
      <c r="X113" s="20">
        <v>4.2699999999999996</v>
      </c>
      <c r="AA113" s="10"/>
    </row>
    <row r="114" spans="1:27" x14ac:dyDescent="0.2">
      <c r="A114" s="11" t="s">
        <v>181</v>
      </c>
      <c r="B114" s="10">
        <v>431.52291312453605</v>
      </c>
      <c r="C114" s="12">
        <v>0.31086671656162146</v>
      </c>
      <c r="D114" s="11" t="s">
        <v>181</v>
      </c>
      <c r="E114" s="20">
        <v>1.59</v>
      </c>
      <c r="F114" s="20">
        <v>1.65</v>
      </c>
      <c r="G114" s="20">
        <v>1.73</v>
      </c>
      <c r="H114" s="20">
        <v>1.81</v>
      </c>
      <c r="I114" s="20">
        <v>1.9</v>
      </c>
      <c r="J114" s="20">
        <v>1.84</v>
      </c>
      <c r="K114" s="20">
        <v>1.67</v>
      </c>
      <c r="L114" s="20">
        <v>1.55</v>
      </c>
      <c r="M114" s="20">
        <v>1.45</v>
      </c>
      <c r="N114" s="20">
        <v>1.36</v>
      </c>
      <c r="O114" s="20">
        <v>1.25</v>
      </c>
      <c r="P114" s="20">
        <v>1.1599999999999999</v>
      </c>
      <c r="Q114" s="20">
        <v>1.06</v>
      </c>
      <c r="R114" s="20">
        <v>0.96</v>
      </c>
      <c r="S114" s="20">
        <v>0.85</v>
      </c>
      <c r="T114" s="20">
        <v>0.76</v>
      </c>
      <c r="U114" s="20">
        <v>0.61</v>
      </c>
      <c r="V114" s="20">
        <v>0.56000000000000005</v>
      </c>
      <c r="W114" s="20">
        <v>0.28000000000000003</v>
      </c>
      <c r="X114" s="20">
        <v>0.24000000000000002</v>
      </c>
      <c r="AA114" s="10"/>
    </row>
    <row r="115" spans="1:27" x14ac:dyDescent="0.2">
      <c r="A115" s="11" t="s">
        <v>182</v>
      </c>
      <c r="B115" s="10">
        <v>611.51439522739645</v>
      </c>
      <c r="C115" s="12">
        <v>0.18753349366456343</v>
      </c>
      <c r="D115" s="11" t="s">
        <v>182</v>
      </c>
      <c r="E115" s="20">
        <v>3.73</v>
      </c>
      <c r="F115" s="20">
        <v>3.9499999999999997</v>
      </c>
      <c r="G115" s="20">
        <v>4.21</v>
      </c>
      <c r="H115" s="20">
        <v>4.49</v>
      </c>
      <c r="I115" s="20">
        <v>4.7799999999999994</v>
      </c>
      <c r="J115" s="20">
        <v>4.7799999999999994</v>
      </c>
      <c r="K115" s="20">
        <v>4.5299999999999994</v>
      </c>
      <c r="L115" s="20">
        <v>4.3599999999999994</v>
      </c>
      <c r="M115" s="20">
        <v>4.21</v>
      </c>
      <c r="N115" s="20">
        <v>4.0999999999999996</v>
      </c>
      <c r="O115" s="20">
        <v>3.8499999999999996</v>
      </c>
      <c r="P115" s="20">
        <v>3.6599999999999997</v>
      </c>
      <c r="Q115" s="20">
        <v>3.48</v>
      </c>
      <c r="R115" s="20">
        <v>3.3</v>
      </c>
      <c r="S115" s="20">
        <v>3.07</v>
      </c>
      <c r="T115" s="20">
        <v>2.8699999999999997</v>
      </c>
      <c r="U115" s="20">
        <v>2.8299999999999996</v>
      </c>
      <c r="V115" s="20">
        <v>2.6599999999999997</v>
      </c>
      <c r="W115" s="20">
        <v>2.4299999999999997</v>
      </c>
      <c r="X115" s="20">
        <v>2.34</v>
      </c>
      <c r="AA115" s="10"/>
    </row>
    <row r="116" spans="1:27" x14ac:dyDescent="0.2">
      <c r="A116" s="11" t="s">
        <v>183</v>
      </c>
      <c r="B116" s="10">
        <v>878.69160606714559</v>
      </c>
      <c r="C116" s="12">
        <v>0.13699849232001071</v>
      </c>
      <c r="D116" s="11" t="s">
        <v>183</v>
      </c>
      <c r="E116" s="20">
        <v>1.24</v>
      </c>
      <c r="F116" s="20">
        <v>1.35</v>
      </c>
      <c r="G116" s="20">
        <v>1.43</v>
      </c>
      <c r="H116" s="20">
        <v>1.49</v>
      </c>
      <c r="I116" s="20">
        <v>1.29</v>
      </c>
      <c r="J116" s="20">
        <v>1.1200000000000001</v>
      </c>
      <c r="K116" s="20">
        <v>1.04</v>
      </c>
      <c r="L116" s="20">
        <v>0.87</v>
      </c>
      <c r="M116" s="20">
        <v>0.76</v>
      </c>
      <c r="N116" s="20">
        <v>0.72</v>
      </c>
      <c r="O116" s="20">
        <v>0.57999999999999996</v>
      </c>
      <c r="P116" s="20">
        <v>0.57000000000000006</v>
      </c>
      <c r="Q116" s="20">
        <v>0.52</v>
      </c>
      <c r="R116" s="20">
        <v>0.47000000000000003</v>
      </c>
      <c r="S116" s="20">
        <v>0.41000000000000003</v>
      </c>
      <c r="T116" s="20">
        <v>0.35000000000000003</v>
      </c>
      <c r="U116" s="20">
        <v>0.22</v>
      </c>
      <c r="V116" s="20">
        <v>0.16</v>
      </c>
      <c r="W116" s="20">
        <v>0.09</v>
      </c>
      <c r="X116" s="20">
        <v>0.03</v>
      </c>
      <c r="AA116" s="10"/>
    </row>
    <row r="117" spans="1:27" x14ac:dyDescent="0.2">
      <c r="A117" s="11" t="s">
        <v>184</v>
      </c>
      <c r="B117" s="10">
        <v>3913.9543757401598</v>
      </c>
      <c r="C117" s="12">
        <v>0.31970661518800486</v>
      </c>
      <c r="D117" s="11" t="s">
        <v>184</v>
      </c>
      <c r="E117" s="20">
        <v>3.34</v>
      </c>
      <c r="F117" s="20">
        <v>3.32</v>
      </c>
      <c r="G117" s="20">
        <v>3.3099999999999996</v>
      </c>
      <c r="H117" s="20">
        <v>3.32</v>
      </c>
      <c r="I117" s="20">
        <v>3.3499999999999996</v>
      </c>
      <c r="J117" s="20">
        <v>3.07</v>
      </c>
      <c r="K117" s="20">
        <v>2.5399999999999996</v>
      </c>
      <c r="L117" s="20">
        <v>2.0299999999999998</v>
      </c>
      <c r="M117" s="20">
        <v>1.65</v>
      </c>
      <c r="N117" s="20">
        <v>1.35</v>
      </c>
      <c r="O117" s="20">
        <v>1.1200000000000001</v>
      </c>
      <c r="P117" s="20">
        <v>0.93</v>
      </c>
      <c r="Q117" s="20">
        <v>0.76</v>
      </c>
      <c r="R117" s="20">
        <v>0.65</v>
      </c>
      <c r="S117" s="20">
        <v>0.55000000000000004</v>
      </c>
      <c r="T117" s="20">
        <v>0.44</v>
      </c>
      <c r="U117" s="20">
        <v>0.22</v>
      </c>
      <c r="V117" s="20">
        <v>0.22</v>
      </c>
      <c r="W117" s="20">
        <v>0.2</v>
      </c>
      <c r="X117" s="20">
        <v>0.2</v>
      </c>
      <c r="AA117" s="10"/>
    </row>
    <row r="118" spans="1:27" x14ac:dyDescent="0.2">
      <c r="A118" s="8" t="s">
        <v>6</v>
      </c>
      <c r="B118" s="14"/>
      <c r="C118" s="12" t="s">
        <v>242</v>
      </c>
      <c r="D118" s="8" t="s">
        <v>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AA118" s="10"/>
    </row>
    <row r="119" spans="1:27" x14ac:dyDescent="0.2">
      <c r="A119" s="11" t="s">
        <v>185</v>
      </c>
      <c r="B119" s="10">
        <v>0</v>
      </c>
      <c r="C119" s="12">
        <v>0.52092055083233291</v>
      </c>
      <c r="D119" s="11" t="s">
        <v>185</v>
      </c>
      <c r="E119" s="20">
        <v>4.67</v>
      </c>
      <c r="F119" s="20">
        <v>3.2399999999999993</v>
      </c>
      <c r="G119" s="20">
        <v>3.03</v>
      </c>
      <c r="H119" s="20">
        <v>2.8799999999999994</v>
      </c>
      <c r="I119" s="20">
        <v>2.9899999999999998</v>
      </c>
      <c r="J119" s="20">
        <v>2.82</v>
      </c>
      <c r="K119" s="20">
        <v>2.84</v>
      </c>
      <c r="L119" s="20">
        <v>2.8899999999999997</v>
      </c>
      <c r="M119" s="20">
        <v>2.86</v>
      </c>
      <c r="N119" s="20">
        <v>2.85</v>
      </c>
      <c r="O119" s="20">
        <v>2.68</v>
      </c>
      <c r="P119" s="20">
        <v>2.69</v>
      </c>
      <c r="Q119" s="20">
        <v>2.58</v>
      </c>
      <c r="R119" s="20">
        <v>2.48</v>
      </c>
      <c r="S119" s="20">
        <v>2.37</v>
      </c>
      <c r="T119" s="20">
        <v>1.01</v>
      </c>
      <c r="U119" s="20">
        <v>0.91</v>
      </c>
      <c r="V119" s="20">
        <v>0.81</v>
      </c>
      <c r="W119" s="20">
        <v>0.67</v>
      </c>
      <c r="X119" s="20">
        <v>0.66</v>
      </c>
      <c r="AA119" s="10"/>
    </row>
    <row r="120" spans="1:27" x14ac:dyDescent="0.2">
      <c r="A120" s="11" t="s">
        <v>186</v>
      </c>
      <c r="B120" s="10">
        <v>3.2202570326397844</v>
      </c>
      <c r="C120" s="12">
        <v>0.34214096926314663</v>
      </c>
      <c r="D120" s="11" t="s">
        <v>186</v>
      </c>
      <c r="E120" s="20">
        <v>1.1000000000000001</v>
      </c>
      <c r="F120" s="20">
        <v>1.21</v>
      </c>
      <c r="G120" s="20">
        <v>1.34</v>
      </c>
      <c r="H120" s="20">
        <v>1.47</v>
      </c>
      <c r="I120" s="20">
        <v>1.58</v>
      </c>
      <c r="J120" s="20">
        <v>1.66</v>
      </c>
      <c r="K120" s="20">
        <v>1.68</v>
      </c>
      <c r="L120" s="20">
        <v>1.65</v>
      </c>
      <c r="M120" s="20">
        <v>1.58</v>
      </c>
      <c r="N120" s="20">
        <v>1.48</v>
      </c>
      <c r="O120" s="20">
        <v>1.18</v>
      </c>
      <c r="P120" s="20">
        <v>1.1000000000000001</v>
      </c>
      <c r="Q120" s="20">
        <v>1</v>
      </c>
      <c r="R120" s="20">
        <v>0.93</v>
      </c>
      <c r="S120" s="20">
        <v>0.92</v>
      </c>
      <c r="T120" s="20">
        <v>0.81</v>
      </c>
      <c r="U120" s="20">
        <v>0.77</v>
      </c>
      <c r="V120" s="20">
        <v>0.5</v>
      </c>
      <c r="W120" s="20">
        <v>0.47000000000000003</v>
      </c>
      <c r="X120" s="20">
        <v>0.5</v>
      </c>
      <c r="AA120" s="10"/>
    </row>
    <row r="121" spans="1:27" x14ac:dyDescent="0.2">
      <c r="A121" s="11" t="s">
        <v>187</v>
      </c>
      <c r="B121" s="10">
        <v>13.091469022139107</v>
      </c>
      <c r="C121" s="12">
        <v>0.48502096935530281</v>
      </c>
      <c r="D121" s="11" t="s">
        <v>187</v>
      </c>
      <c r="E121" s="20">
        <v>0.77</v>
      </c>
      <c r="F121" s="20">
        <v>0.81</v>
      </c>
      <c r="G121" s="20">
        <v>0.86</v>
      </c>
      <c r="H121" s="20">
        <v>0.92</v>
      </c>
      <c r="I121" s="20">
        <v>0.97000000000000008</v>
      </c>
      <c r="J121" s="20">
        <v>0.91</v>
      </c>
      <c r="K121" s="20">
        <v>0.97000000000000008</v>
      </c>
      <c r="L121" s="20">
        <v>0.96000000000000008</v>
      </c>
      <c r="M121" s="20">
        <v>0.96000000000000008</v>
      </c>
      <c r="N121" s="20">
        <v>0.97000000000000008</v>
      </c>
      <c r="O121" s="20">
        <v>0.98000000000000009</v>
      </c>
      <c r="P121" s="20">
        <v>1.03</v>
      </c>
      <c r="Q121" s="20">
        <v>1.03</v>
      </c>
      <c r="R121" s="20">
        <v>0.99</v>
      </c>
      <c r="S121" s="20">
        <v>0.98000000000000009</v>
      </c>
      <c r="T121" s="20">
        <v>0.94000000000000006</v>
      </c>
      <c r="U121" s="20">
        <v>1.01</v>
      </c>
      <c r="V121" s="20">
        <v>0.63</v>
      </c>
      <c r="W121" s="20">
        <v>0.54</v>
      </c>
      <c r="X121" s="20">
        <v>0.54</v>
      </c>
      <c r="AA121" s="10"/>
    </row>
    <row r="122" spans="1:27" x14ac:dyDescent="0.2">
      <c r="A122" s="11" t="s">
        <v>188</v>
      </c>
      <c r="B122" s="10">
        <v>20.998622940095085</v>
      </c>
      <c r="C122" s="12">
        <v>0.60060279189407484</v>
      </c>
      <c r="D122" s="11" t="s">
        <v>188</v>
      </c>
      <c r="E122" s="20">
        <v>1.81</v>
      </c>
      <c r="F122" s="20">
        <v>1.94</v>
      </c>
      <c r="G122" s="20">
        <v>2.1</v>
      </c>
      <c r="H122" s="20">
        <v>2.25</v>
      </c>
      <c r="I122" s="20">
        <v>2.42</v>
      </c>
      <c r="J122" s="20">
        <v>2.4699999999999998</v>
      </c>
      <c r="K122" s="20">
        <v>2.42</v>
      </c>
      <c r="L122" s="20">
        <v>2.36</v>
      </c>
      <c r="M122" s="20">
        <v>2.31</v>
      </c>
      <c r="N122" s="20">
        <v>2.34</v>
      </c>
      <c r="O122" s="20">
        <v>2.3200000000000003</v>
      </c>
      <c r="P122" s="20">
        <v>2.3200000000000003</v>
      </c>
      <c r="Q122" s="20">
        <v>2.3000000000000003</v>
      </c>
      <c r="R122" s="20">
        <v>2.14</v>
      </c>
      <c r="S122" s="20">
        <v>2.04</v>
      </c>
      <c r="T122" s="20">
        <v>1.9200000000000002</v>
      </c>
      <c r="U122" s="20">
        <v>2.25</v>
      </c>
      <c r="V122" s="20">
        <v>1.9100000000000001</v>
      </c>
      <c r="W122" s="20">
        <v>1.6199999999999999</v>
      </c>
      <c r="X122" s="20">
        <v>1.4</v>
      </c>
      <c r="AA122" s="10"/>
    </row>
    <row r="123" spans="1:27" x14ac:dyDescent="0.2">
      <c r="A123" s="11" t="s">
        <v>189</v>
      </c>
      <c r="B123" s="10">
        <v>32.094530510105443</v>
      </c>
      <c r="C123" s="12">
        <v>0.36926413200331115</v>
      </c>
      <c r="D123" s="11" t="s">
        <v>189</v>
      </c>
      <c r="E123" s="20">
        <v>0.96000000000000008</v>
      </c>
      <c r="F123" s="20">
        <v>0.99</v>
      </c>
      <c r="G123" s="20">
        <v>1.02</v>
      </c>
      <c r="H123" s="20">
        <v>1.04</v>
      </c>
      <c r="I123" s="20">
        <v>1.07</v>
      </c>
      <c r="J123" s="20">
        <v>1.0900000000000001</v>
      </c>
      <c r="K123" s="20">
        <v>1.02</v>
      </c>
      <c r="L123" s="20">
        <v>0.93</v>
      </c>
      <c r="M123" s="20">
        <v>0.84</v>
      </c>
      <c r="N123" s="20">
        <v>0.76</v>
      </c>
      <c r="O123" s="20">
        <v>0.63</v>
      </c>
      <c r="P123" s="20">
        <v>0.55000000000000004</v>
      </c>
      <c r="Q123" s="20">
        <v>0.47000000000000003</v>
      </c>
      <c r="R123" s="20">
        <v>0.41000000000000003</v>
      </c>
      <c r="S123" s="20">
        <v>0.37</v>
      </c>
      <c r="T123" s="20">
        <v>0.36</v>
      </c>
      <c r="U123" s="20">
        <v>0.30000000000000004</v>
      </c>
      <c r="V123" s="20">
        <v>0.24</v>
      </c>
      <c r="W123" s="20">
        <v>0.2</v>
      </c>
      <c r="X123" s="20">
        <v>0.21000000000000002</v>
      </c>
      <c r="AA123" s="10"/>
    </row>
    <row r="124" spans="1:27" x14ac:dyDescent="0.2">
      <c r="A124" s="11" t="s">
        <v>190</v>
      </c>
      <c r="B124" s="10">
        <v>42.109562598250264</v>
      </c>
      <c r="C124" s="12">
        <v>0.42557219558669634</v>
      </c>
      <c r="D124" s="11" t="s">
        <v>190</v>
      </c>
      <c r="E124" s="20">
        <v>1.03</v>
      </c>
      <c r="F124" s="20">
        <v>1.06</v>
      </c>
      <c r="G124" s="20">
        <v>1.0900000000000001</v>
      </c>
      <c r="H124" s="20">
        <v>1.1300000000000001</v>
      </c>
      <c r="I124" s="20">
        <v>1.1600000000000001</v>
      </c>
      <c r="J124" s="20">
        <v>1.1400000000000001</v>
      </c>
      <c r="K124" s="20">
        <v>1.03</v>
      </c>
      <c r="L124" s="20">
        <v>0.94000000000000006</v>
      </c>
      <c r="M124" s="20">
        <v>0.84</v>
      </c>
      <c r="N124" s="20">
        <v>0.74</v>
      </c>
      <c r="O124" s="20">
        <v>0.6</v>
      </c>
      <c r="P124" s="20">
        <v>0.5</v>
      </c>
      <c r="Q124" s="20">
        <v>0.4</v>
      </c>
      <c r="R124" s="20">
        <v>0.33</v>
      </c>
      <c r="S124" s="20">
        <v>0.29000000000000004</v>
      </c>
      <c r="T124" s="20">
        <v>0.24</v>
      </c>
      <c r="U124" s="20">
        <v>0.16999999999999998</v>
      </c>
      <c r="V124" s="20">
        <v>0.16999999999999998</v>
      </c>
      <c r="W124" s="20">
        <v>9.9999999999999992E-2</v>
      </c>
      <c r="X124" s="20">
        <v>0.09</v>
      </c>
      <c r="AA124" s="10"/>
    </row>
    <row r="125" spans="1:27" x14ac:dyDescent="0.2">
      <c r="A125" s="11" t="s">
        <v>191</v>
      </c>
      <c r="B125" s="10">
        <v>51.24482448175057</v>
      </c>
      <c r="C125" s="12">
        <v>0.643547790220383</v>
      </c>
      <c r="D125" s="11" t="s">
        <v>191</v>
      </c>
      <c r="E125" s="20">
        <v>0.98000000000000009</v>
      </c>
      <c r="F125" s="20">
        <v>1</v>
      </c>
      <c r="G125" s="20">
        <v>1.01</v>
      </c>
      <c r="H125" s="20">
        <v>1.03</v>
      </c>
      <c r="I125" s="20">
        <v>1.03</v>
      </c>
      <c r="J125" s="20">
        <v>0.96000000000000008</v>
      </c>
      <c r="K125" s="20">
        <v>0.84</v>
      </c>
      <c r="L125" s="20">
        <v>0.74</v>
      </c>
      <c r="M125" s="20">
        <v>0.66</v>
      </c>
      <c r="N125" s="20">
        <v>0.57000000000000006</v>
      </c>
      <c r="O125" s="20">
        <v>0.49000000000000005</v>
      </c>
      <c r="P125" s="20">
        <v>0.42000000000000004</v>
      </c>
      <c r="Q125" s="20">
        <v>0.36</v>
      </c>
      <c r="R125" s="20">
        <v>0.30000000000000004</v>
      </c>
      <c r="S125" s="20">
        <v>0.27</v>
      </c>
      <c r="T125" s="20">
        <v>0.22000000000000003</v>
      </c>
      <c r="U125" s="20">
        <v>0.15</v>
      </c>
      <c r="V125" s="20">
        <v>0.13999999999999999</v>
      </c>
      <c r="W125" s="20">
        <v>0.13</v>
      </c>
      <c r="X125" s="20">
        <v>0.13</v>
      </c>
      <c r="AA125" s="10"/>
    </row>
    <row r="126" spans="1:27" x14ac:dyDescent="0.2">
      <c r="A126" s="11" t="s">
        <v>192</v>
      </c>
      <c r="B126" s="10">
        <v>61.768959165788146</v>
      </c>
      <c r="C126" s="12">
        <v>0.51794132357191436</v>
      </c>
      <c r="D126" s="11" t="s">
        <v>192</v>
      </c>
      <c r="E126" s="20">
        <v>0.74</v>
      </c>
      <c r="F126" s="20">
        <v>0.77</v>
      </c>
      <c r="G126" s="20">
        <v>0.8</v>
      </c>
      <c r="H126" s="20">
        <v>0.83</v>
      </c>
      <c r="I126" s="20">
        <v>0.87</v>
      </c>
      <c r="J126" s="20">
        <v>0.86</v>
      </c>
      <c r="K126" s="20">
        <v>0.79</v>
      </c>
      <c r="L126" s="20">
        <v>0.72</v>
      </c>
      <c r="M126" s="20">
        <v>0.66</v>
      </c>
      <c r="N126" s="20">
        <v>0.57000000000000006</v>
      </c>
      <c r="O126" s="20">
        <v>0.47000000000000003</v>
      </c>
      <c r="P126" s="20">
        <v>0.39</v>
      </c>
      <c r="Q126" s="20">
        <v>0.30000000000000004</v>
      </c>
      <c r="R126" s="20">
        <v>0.25</v>
      </c>
      <c r="S126" s="20">
        <v>0.22000000000000003</v>
      </c>
      <c r="T126" s="20">
        <v>0.19</v>
      </c>
      <c r="U126" s="20">
        <v>0.13</v>
      </c>
      <c r="V126" s="20">
        <v>0.13</v>
      </c>
      <c r="W126" s="20">
        <v>0.13</v>
      </c>
      <c r="X126" s="20">
        <v>0.13</v>
      </c>
      <c r="AA126" s="10"/>
    </row>
    <row r="127" spans="1:27" x14ac:dyDescent="0.2">
      <c r="A127" s="11" t="s">
        <v>193</v>
      </c>
      <c r="B127" s="10">
        <v>71.976890239292288</v>
      </c>
      <c r="C127" s="12">
        <v>0.57216318051804649</v>
      </c>
      <c r="D127" s="11" t="s">
        <v>193</v>
      </c>
      <c r="E127" s="20">
        <v>0.96000000000000008</v>
      </c>
      <c r="F127" s="20">
        <v>0.94000000000000006</v>
      </c>
      <c r="G127" s="20">
        <v>0.93</v>
      </c>
      <c r="H127" s="20">
        <v>0.91</v>
      </c>
      <c r="I127" s="20">
        <v>0.91</v>
      </c>
      <c r="J127" s="20">
        <v>0.84</v>
      </c>
      <c r="K127" s="20">
        <v>0.71</v>
      </c>
      <c r="L127" s="20">
        <v>0.61</v>
      </c>
      <c r="M127" s="20">
        <v>0.54</v>
      </c>
      <c r="N127" s="20">
        <v>0.47000000000000003</v>
      </c>
      <c r="O127" s="20">
        <v>0.43</v>
      </c>
      <c r="P127" s="20">
        <v>0.38</v>
      </c>
      <c r="Q127" s="20">
        <v>0.35000000000000003</v>
      </c>
      <c r="R127" s="20">
        <v>0.32</v>
      </c>
      <c r="S127" s="20">
        <v>0.30000000000000004</v>
      </c>
      <c r="T127" s="20">
        <v>0.27</v>
      </c>
      <c r="U127" s="20">
        <v>0.2</v>
      </c>
      <c r="V127" s="20">
        <v>0.19</v>
      </c>
      <c r="W127" s="20">
        <v>0.19</v>
      </c>
      <c r="X127" s="20">
        <v>0.16999999999999998</v>
      </c>
      <c r="AA127" s="10"/>
    </row>
    <row r="128" spans="1:27" x14ac:dyDescent="0.2">
      <c r="A128" s="11" t="s">
        <v>194</v>
      </c>
      <c r="B128" s="10">
        <v>84.141289805449489</v>
      </c>
      <c r="C128" s="12">
        <v>0.55119449361472506</v>
      </c>
      <c r="D128" s="11" t="s">
        <v>194</v>
      </c>
      <c r="E128" s="20">
        <v>0.59000000000000008</v>
      </c>
      <c r="F128" s="20">
        <v>0.6</v>
      </c>
      <c r="G128" s="20">
        <v>0.63</v>
      </c>
      <c r="H128" s="20">
        <v>0.64</v>
      </c>
      <c r="I128" s="20">
        <v>0.67</v>
      </c>
      <c r="J128" s="20">
        <v>0.66</v>
      </c>
      <c r="K128" s="20">
        <v>0.6</v>
      </c>
      <c r="L128" s="20">
        <v>0.56000000000000005</v>
      </c>
      <c r="M128" s="20">
        <v>0.52</v>
      </c>
      <c r="N128" s="20">
        <v>0.49000000000000005</v>
      </c>
      <c r="O128" s="20">
        <v>0.44</v>
      </c>
      <c r="P128" s="20">
        <v>0.4</v>
      </c>
      <c r="Q128" s="20">
        <v>0.37</v>
      </c>
      <c r="R128" s="20">
        <v>0.33</v>
      </c>
      <c r="S128" s="20">
        <v>0.33</v>
      </c>
      <c r="T128" s="20">
        <v>0.30000000000000004</v>
      </c>
      <c r="U128" s="20">
        <v>0.26</v>
      </c>
      <c r="V128" s="20">
        <v>0.25</v>
      </c>
      <c r="W128" s="20">
        <v>0.22999999999999998</v>
      </c>
      <c r="X128" s="20">
        <v>0.22999999999999998</v>
      </c>
      <c r="AA128" s="10"/>
    </row>
    <row r="129" spans="1:27" x14ac:dyDescent="0.2">
      <c r="A129" s="11" t="s">
        <v>195</v>
      </c>
      <c r="B129" s="10">
        <v>93.268718557304396</v>
      </c>
      <c r="C129" s="12">
        <v>0.56657551452763555</v>
      </c>
      <c r="D129" s="11" t="s">
        <v>195</v>
      </c>
      <c r="E129" s="20">
        <v>0.22999999999999998</v>
      </c>
      <c r="F129" s="20">
        <v>0.22999999999999998</v>
      </c>
      <c r="G129" s="20">
        <v>0.22999999999999998</v>
      </c>
      <c r="H129" s="20">
        <v>0.22999999999999998</v>
      </c>
      <c r="I129" s="20">
        <v>0.24</v>
      </c>
      <c r="J129" s="20">
        <v>0.22999999999999998</v>
      </c>
      <c r="K129" s="20">
        <v>0.22999999999999998</v>
      </c>
      <c r="L129" s="20">
        <v>0.22000000000000003</v>
      </c>
      <c r="M129" s="20">
        <v>0.22000000000000003</v>
      </c>
      <c r="N129" s="20">
        <v>0.2</v>
      </c>
      <c r="O129" s="20">
        <v>0.2</v>
      </c>
      <c r="P129" s="20">
        <v>0.2</v>
      </c>
      <c r="Q129" s="20">
        <v>0.2</v>
      </c>
      <c r="R129" s="20">
        <v>0.19</v>
      </c>
      <c r="S129" s="20">
        <v>0.19</v>
      </c>
      <c r="T129" s="20">
        <v>0.19</v>
      </c>
      <c r="U129" s="20">
        <v>0.19</v>
      </c>
      <c r="V129" s="20">
        <v>0.18</v>
      </c>
      <c r="W129" s="20">
        <v>0.16999999999999998</v>
      </c>
      <c r="X129" s="20">
        <v>0.18</v>
      </c>
      <c r="AA129" s="10"/>
    </row>
    <row r="130" spans="1:27" x14ac:dyDescent="0.2">
      <c r="A130" s="11" t="s">
        <v>196</v>
      </c>
      <c r="B130" s="10">
        <v>102.28899584219515</v>
      </c>
      <c r="C130" s="12">
        <v>0.51939228764848644</v>
      </c>
      <c r="D130" s="11" t="s">
        <v>196</v>
      </c>
      <c r="E130" s="20">
        <v>0.39</v>
      </c>
      <c r="F130" s="20">
        <v>0.42000000000000004</v>
      </c>
      <c r="G130" s="20">
        <v>0.44</v>
      </c>
      <c r="H130" s="20">
        <v>0.47000000000000003</v>
      </c>
      <c r="I130" s="20">
        <v>0.5</v>
      </c>
      <c r="J130" s="20">
        <v>0.49000000000000005</v>
      </c>
      <c r="K130" s="20">
        <v>0.44</v>
      </c>
      <c r="L130" s="20">
        <v>0.4</v>
      </c>
      <c r="M130" s="20">
        <v>0.37</v>
      </c>
      <c r="N130" s="20">
        <v>0.33</v>
      </c>
      <c r="O130" s="20">
        <v>0.27</v>
      </c>
      <c r="P130" s="20">
        <v>0.22999999999999998</v>
      </c>
      <c r="Q130" s="20">
        <v>0.2</v>
      </c>
      <c r="R130" s="20">
        <v>0.19</v>
      </c>
      <c r="S130" s="20">
        <v>0.16999999999999998</v>
      </c>
      <c r="T130" s="20">
        <v>0.16</v>
      </c>
      <c r="U130" s="20">
        <v>0.13</v>
      </c>
      <c r="V130" s="20">
        <v>0.13</v>
      </c>
      <c r="W130" s="20">
        <v>0.13</v>
      </c>
      <c r="X130" s="20">
        <v>0.13</v>
      </c>
      <c r="AA130" s="10"/>
    </row>
    <row r="131" spans="1:27" x14ac:dyDescent="0.2">
      <c r="A131" s="11" t="s">
        <v>197</v>
      </c>
      <c r="B131" s="10">
        <v>108.58573963015695</v>
      </c>
      <c r="C131" s="12">
        <v>0.4111498158040055</v>
      </c>
      <c r="D131" s="11" t="s">
        <v>197</v>
      </c>
      <c r="E131" s="20">
        <v>0.7</v>
      </c>
      <c r="F131" s="20">
        <v>0.8</v>
      </c>
      <c r="G131" s="20">
        <v>0.91</v>
      </c>
      <c r="H131" s="20">
        <v>1.01</v>
      </c>
      <c r="I131" s="20">
        <v>1.1100000000000001</v>
      </c>
      <c r="J131" s="20">
        <v>1.23</v>
      </c>
      <c r="K131" s="20">
        <v>1.27</v>
      </c>
      <c r="L131" s="20">
        <v>1.27</v>
      </c>
      <c r="M131" s="20">
        <v>1.1700000000000002</v>
      </c>
      <c r="N131" s="20">
        <v>1.03</v>
      </c>
      <c r="O131" s="20">
        <v>0.8</v>
      </c>
      <c r="P131" s="20">
        <v>0.6</v>
      </c>
      <c r="Q131" s="20">
        <v>0.43</v>
      </c>
      <c r="R131" s="20">
        <v>0.30000000000000004</v>
      </c>
      <c r="S131" s="20">
        <v>0.22999999999999998</v>
      </c>
      <c r="T131" s="20">
        <v>0.19</v>
      </c>
      <c r="U131" s="20">
        <v>0.16</v>
      </c>
      <c r="V131" s="20">
        <v>0.16</v>
      </c>
      <c r="W131" s="20">
        <v>0.16</v>
      </c>
      <c r="X131" s="20">
        <v>0.16</v>
      </c>
      <c r="AA131" s="10"/>
    </row>
    <row r="132" spans="1:27" x14ac:dyDescent="0.2">
      <c r="A132" s="11" t="s">
        <v>198</v>
      </c>
      <c r="B132" s="10">
        <v>122.25717540958669</v>
      </c>
      <c r="C132" s="12">
        <v>0.57187674818642931</v>
      </c>
      <c r="D132" s="11" t="s">
        <v>198</v>
      </c>
      <c r="E132" s="20">
        <v>0.77</v>
      </c>
      <c r="F132" s="20">
        <v>0.88</v>
      </c>
      <c r="G132" s="20">
        <v>1.02</v>
      </c>
      <c r="H132" s="20">
        <v>1.1300000000000001</v>
      </c>
      <c r="I132" s="20">
        <v>1.25</v>
      </c>
      <c r="J132" s="20">
        <v>1.39</v>
      </c>
      <c r="K132" s="20">
        <v>1.46</v>
      </c>
      <c r="L132" s="20">
        <v>1.45</v>
      </c>
      <c r="M132" s="20">
        <v>1.35</v>
      </c>
      <c r="N132" s="20">
        <v>1.1600000000000001</v>
      </c>
      <c r="O132" s="20">
        <v>0.91</v>
      </c>
      <c r="P132" s="20">
        <v>0.66</v>
      </c>
      <c r="Q132" s="20">
        <v>0.44</v>
      </c>
      <c r="R132" s="20">
        <v>0.29000000000000004</v>
      </c>
      <c r="S132" s="20">
        <v>0.19</v>
      </c>
      <c r="T132" s="20">
        <v>0.13999999999999999</v>
      </c>
      <c r="U132" s="20">
        <v>9.9999999999999992E-2</v>
      </c>
      <c r="V132" s="20">
        <v>9.9999999999999992E-2</v>
      </c>
      <c r="W132" s="20">
        <v>9.9999999999999992E-2</v>
      </c>
      <c r="X132" s="20">
        <v>9.9999999999999992E-2</v>
      </c>
      <c r="AA132" s="10"/>
    </row>
    <row r="133" spans="1:27" x14ac:dyDescent="0.2">
      <c r="A133" s="11" t="s">
        <v>199</v>
      </c>
      <c r="B133" s="10">
        <v>131.33754814682774</v>
      </c>
      <c r="C133" s="12">
        <v>0.51880012078322435</v>
      </c>
      <c r="D133" s="11" t="s">
        <v>199</v>
      </c>
      <c r="E133" s="20">
        <v>0.47000000000000003</v>
      </c>
      <c r="F133" s="20">
        <v>0.51</v>
      </c>
      <c r="G133" s="20">
        <v>0.57000000000000006</v>
      </c>
      <c r="H133" s="20">
        <v>0.63</v>
      </c>
      <c r="I133" s="20">
        <v>0.69</v>
      </c>
      <c r="J133" s="20">
        <v>0.74</v>
      </c>
      <c r="K133" s="20">
        <v>0.76</v>
      </c>
      <c r="L133" s="20">
        <v>0.76</v>
      </c>
      <c r="M133" s="20">
        <v>0.71</v>
      </c>
      <c r="N133" s="20">
        <v>0.64</v>
      </c>
      <c r="O133" s="20">
        <v>0.53</v>
      </c>
      <c r="P133" s="20">
        <v>0.43</v>
      </c>
      <c r="Q133" s="20">
        <v>0.33</v>
      </c>
      <c r="R133" s="20">
        <v>0.26</v>
      </c>
      <c r="S133" s="20">
        <v>0.22000000000000003</v>
      </c>
      <c r="T133" s="20">
        <v>0.18</v>
      </c>
      <c r="U133" s="20">
        <v>0.15</v>
      </c>
      <c r="V133" s="20">
        <v>0.13</v>
      </c>
      <c r="W133" s="20">
        <v>0.13</v>
      </c>
      <c r="X133" s="20">
        <v>0.13</v>
      </c>
      <c r="AA133" s="10"/>
    </row>
    <row r="134" spans="1:27" x14ac:dyDescent="0.2">
      <c r="A134" s="11" t="s">
        <v>200</v>
      </c>
      <c r="B134" s="10">
        <v>141.99354051984022</v>
      </c>
      <c r="C134" s="12">
        <v>0.65826997817725896</v>
      </c>
      <c r="D134" s="11" t="s">
        <v>200</v>
      </c>
      <c r="E134" s="20">
        <v>0.26</v>
      </c>
      <c r="F134" s="20">
        <v>0.27</v>
      </c>
      <c r="G134" s="20">
        <v>0.29000000000000004</v>
      </c>
      <c r="H134" s="20">
        <v>0.30000000000000004</v>
      </c>
      <c r="I134" s="20">
        <v>0.33</v>
      </c>
      <c r="J134" s="20">
        <v>0.33</v>
      </c>
      <c r="K134" s="20">
        <v>0.31</v>
      </c>
      <c r="L134" s="20">
        <v>0.29000000000000004</v>
      </c>
      <c r="M134" s="20">
        <v>0.27</v>
      </c>
      <c r="N134" s="20">
        <v>0.24</v>
      </c>
      <c r="O134" s="20">
        <v>0.2</v>
      </c>
      <c r="P134" s="20">
        <v>0.16999999999999998</v>
      </c>
      <c r="Q134" s="20">
        <v>0.13999999999999999</v>
      </c>
      <c r="R134" s="20">
        <v>0.12</v>
      </c>
      <c r="S134" s="20">
        <v>9.9999999999999992E-2</v>
      </c>
      <c r="T134" s="20">
        <v>0.09</v>
      </c>
      <c r="U134" s="20">
        <v>0.06</v>
      </c>
      <c r="V134" s="20">
        <v>0.05</v>
      </c>
      <c r="W134" s="20">
        <v>0.05</v>
      </c>
      <c r="X134" s="20">
        <v>0.05</v>
      </c>
      <c r="AA134" s="10"/>
    </row>
    <row r="135" spans="1:27" x14ac:dyDescent="0.2">
      <c r="A135" s="11" t="s">
        <v>201</v>
      </c>
      <c r="B135" s="10">
        <v>152.3012883086426</v>
      </c>
      <c r="C135" s="12">
        <v>0.49318938501946813</v>
      </c>
      <c r="D135" s="11" t="s">
        <v>201</v>
      </c>
      <c r="E135" s="20">
        <v>0.13</v>
      </c>
      <c r="F135" s="20">
        <v>0.13999999999999999</v>
      </c>
      <c r="G135" s="20">
        <v>0.15</v>
      </c>
      <c r="H135" s="20">
        <v>0.16</v>
      </c>
      <c r="I135" s="20">
        <v>0.16</v>
      </c>
      <c r="J135" s="20">
        <v>0.16</v>
      </c>
      <c r="K135" s="20">
        <v>0.16</v>
      </c>
      <c r="L135" s="20">
        <v>0.16</v>
      </c>
      <c r="M135" s="20">
        <v>0.16</v>
      </c>
      <c r="N135" s="20">
        <v>0.16</v>
      </c>
      <c r="O135" s="20">
        <v>0.15</v>
      </c>
      <c r="P135" s="20">
        <v>0.15</v>
      </c>
      <c r="Q135" s="20">
        <v>0.13999999999999999</v>
      </c>
      <c r="R135" s="20">
        <v>0.13999999999999999</v>
      </c>
      <c r="S135" s="20">
        <v>0.13</v>
      </c>
      <c r="T135" s="20">
        <v>0.13</v>
      </c>
      <c r="U135" s="20">
        <v>0.13</v>
      </c>
      <c r="V135" s="20">
        <v>0.13</v>
      </c>
      <c r="W135" s="20">
        <v>0.12</v>
      </c>
      <c r="X135" s="20">
        <v>0.12</v>
      </c>
      <c r="AA135" s="10"/>
    </row>
    <row r="136" spans="1:27" x14ac:dyDescent="0.2">
      <c r="A136" s="11" t="s">
        <v>202</v>
      </c>
      <c r="B136" s="10">
        <v>163.07380315265871</v>
      </c>
      <c r="C136" s="12">
        <v>0.55304758549642308</v>
      </c>
      <c r="D136" s="11" t="s">
        <v>202</v>
      </c>
      <c r="E136" s="20">
        <v>0.12</v>
      </c>
      <c r="F136" s="20">
        <v>0.13</v>
      </c>
      <c r="G136" s="20">
        <v>0.16</v>
      </c>
      <c r="H136" s="20">
        <v>0.16999999999999998</v>
      </c>
      <c r="I136" s="20">
        <v>0.2</v>
      </c>
      <c r="J136" s="20">
        <v>0.22999999999999998</v>
      </c>
      <c r="K136" s="20">
        <v>0.24</v>
      </c>
      <c r="L136" s="20">
        <v>0.25</v>
      </c>
      <c r="M136" s="20">
        <v>0.24</v>
      </c>
      <c r="N136" s="20">
        <v>0.22999999999999998</v>
      </c>
      <c r="O136" s="20">
        <v>0.2</v>
      </c>
      <c r="P136" s="20">
        <v>0.16999999999999998</v>
      </c>
      <c r="Q136" s="20">
        <v>0.15</v>
      </c>
      <c r="R136" s="20">
        <v>0.13</v>
      </c>
      <c r="S136" s="20">
        <v>0.12</v>
      </c>
      <c r="T136" s="20">
        <v>0.12</v>
      </c>
      <c r="U136" s="20">
        <v>0.12</v>
      </c>
      <c r="V136" s="20">
        <v>0.12</v>
      </c>
      <c r="W136" s="20">
        <v>0.12</v>
      </c>
      <c r="X136" s="20">
        <v>0.12</v>
      </c>
      <c r="AA136" s="10"/>
    </row>
    <row r="137" spans="1:27" x14ac:dyDescent="0.2">
      <c r="A137" s="11" t="s">
        <v>203</v>
      </c>
      <c r="B137" s="10">
        <v>170.44374233626556</v>
      </c>
      <c r="C137" s="12">
        <v>0.42275602559263642</v>
      </c>
      <c r="D137" s="11" t="s">
        <v>203</v>
      </c>
      <c r="E137" s="20">
        <v>0.44</v>
      </c>
      <c r="F137" s="20">
        <v>0.44</v>
      </c>
      <c r="G137" s="20">
        <v>0.44</v>
      </c>
      <c r="H137" s="20">
        <v>0.44</v>
      </c>
      <c r="I137" s="20">
        <v>0.44</v>
      </c>
      <c r="J137" s="20">
        <v>0.42000000000000004</v>
      </c>
      <c r="K137" s="20">
        <v>0.36</v>
      </c>
      <c r="L137" s="20">
        <v>0.31</v>
      </c>
      <c r="M137" s="20">
        <v>0.27</v>
      </c>
      <c r="N137" s="20">
        <v>0.22999999999999998</v>
      </c>
      <c r="O137" s="20">
        <v>0.2</v>
      </c>
      <c r="P137" s="20">
        <v>0.19</v>
      </c>
      <c r="Q137" s="20">
        <v>0.16</v>
      </c>
      <c r="R137" s="20">
        <v>0.15</v>
      </c>
      <c r="S137" s="20">
        <v>0.13</v>
      </c>
      <c r="T137" s="20">
        <v>0.13</v>
      </c>
      <c r="U137" s="20">
        <v>9.9999999999999992E-2</v>
      </c>
      <c r="V137" s="20">
        <v>9.9999999999999992E-2</v>
      </c>
      <c r="W137" s="20">
        <v>9.9999999999999992E-2</v>
      </c>
      <c r="X137" s="20">
        <v>0.12</v>
      </c>
      <c r="AA137" s="10"/>
    </row>
    <row r="138" spans="1:27" x14ac:dyDescent="0.2">
      <c r="A138" s="11" t="s">
        <v>204</v>
      </c>
      <c r="B138" s="10">
        <v>179.7033084167968</v>
      </c>
      <c r="C138" s="12">
        <v>0.53196478126741253</v>
      </c>
      <c r="D138" s="11" t="s">
        <v>204</v>
      </c>
      <c r="E138" s="20">
        <v>0.39</v>
      </c>
      <c r="F138" s="20">
        <v>0.47000000000000003</v>
      </c>
      <c r="G138" s="20">
        <v>0.54</v>
      </c>
      <c r="H138" s="20">
        <v>0.6</v>
      </c>
      <c r="I138" s="20">
        <v>0.66</v>
      </c>
      <c r="J138" s="20">
        <v>0.72</v>
      </c>
      <c r="K138" s="20">
        <v>0.74</v>
      </c>
      <c r="L138" s="20">
        <v>0.74</v>
      </c>
      <c r="M138" s="20">
        <v>0.71</v>
      </c>
      <c r="N138" s="20">
        <v>0.65</v>
      </c>
      <c r="O138" s="20">
        <v>0.56000000000000005</v>
      </c>
      <c r="P138" s="20">
        <v>0.47000000000000003</v>
      </c>
      <c r="Q138" s="20">
        <v>0.4</v>
      </c>
      <c r="R138" s="20">
        <v>0.35000000000000003</v>
      </c>
      <c r="S138" s="20">
        <v>0.32</v>
      </c>
      <c r="T138" s="20">
        <v>0.30000000000000004</v>
      </c>
      <c r="U138" s="20">
        <v>0.29000000000000004</v>
      </c>
      <c r="V138" s="20">
        <v>0.29000000000000004</v>
      </c>
      <c r="W138" s="20">
        <v>0.29000000000000004</v>
      </c>
      <c r="X138" s="20">
        <v>0.26</v>
      </c>
      <c r="AA138" s="10"/>
    </row>
    <row r="139" spans="1:27" x14ac:dyDescent="0.2">
      <c r="A139" s="11" t="s">
        <v>205</v>
      </c>
      <c r="B139" s="10">
        <v>209.13028031633002</v>
      </c>
      <c r="C139" s="12">
        <v>0.52516928691030695</v>
      </c>
      <c r="D139" s="11" t="s">
        <v>205</v>
      </c>
      <c r="E139" s="20">
        <v>0.86</v>
      </c>
      <c r="F139" s="20">
        <v>0.97000000000000008</v>
      </c>
      <c r="G139" s="20">
        <v>1.1300000000000001</v>
      </c>
      <c r="H139" s="20">
        <v>1.3</v>
      </c>
      <c r="I139" s="20">
        <v>1.48</v>
      </c>
      <c r="J139" s="20">
        <v>1.66</v>
      </c>
      <c r="K139" s="20">
        <v>1.77</v>
      </c>
      <c r="L139" s="20">
        <v>1.82</v>
      </c>
      <c r="M139" s="20">
        <v>1.8</v>
      </c>
      <c r="N139" s="20">
        <v>1.71</v>
      </c>
      <c r="O139" s="20">
        <v>1.54</v>
      </c>
      <c r="P139" s="20">
        <v>1.3599999999999999</v>
      </c>
      <c r="Q139" s="20">
        <v>1.19</v>
      </c>
      <c r="R139" s="20">
        <v>1.05</v>
      </c>
      <c r="S139" s="20">
        <v>0.96000000000000008</v>
      </c>
      <c r="T139" s="20">
        <v>0.89</v>
      </c>
      <c r="U139" s="20">
        <v>0.83</v>
      </c>
      <c r="V139" s="20">
        <v>0.8</v>
      </c>
      <c r="W139" s="20">
        <v>0.79</v>
      </c>
      <c r="X139" s="20">
        <v>0.77</v>
      </c>
      <c r="AA139" s="10"/>
    </row>
    <row r="140" spans="1:27" x14ac:dyDescent="0.2">
      <c r="A140" s="11" t="s">
        <v>206</v>
      </c>
      <c r="B140" s="10">
        <v>260.89201634851912</v>
      </c>
      <c r="C140" s="12">
        <v>0.53788916310645818</v>
      </c>
      <c r="D140" s="11" t="s">
        <v>206</v>
      </c>
      <c r="E140" s="20">
        <v>0.84</v>
      </c>
      <c r="F140" s="20">
        <v>0.83</v>
      </c>
      <c r="G140" s="20">
        <v>0.83</v>
      </c>
      <c r="H140" s="20">
        <v>0.83</v>
      </c>
      <c r="I140" s="20">
        <v>0.83</v>
      </c>
      <c r="J140" s="20">
        <v>0.78</v>
      </c>
      <c r="K140" s="20">
        <v>0.67</v>
      </c>
      <c r="L140" s="20">
        <v>0.57000000000000006</v>
      </c>
      <c r="M140" s="20">
        <v>0.5</v>
      </c>
      <c r="N140" s="20">
        <v>0.43</v>
      </c>
      <c r="O140" s="20">
        <v>0.36</v>
      </c>
      <c r="P140" s="20">
        <v>0.29000000000000004</v>
      </c>
      <c r="Q140" s="20">
        <v>0.22999999999999998</v>
      </c>
      <c r="R140" s="20">
        <v>0.19</v>
      </c>
      <c r="S140" s="20">
        <v>0.16</v>
      </c>
      <c r="T140" s="20">
        <v>0.13</v>
      </c>
      <c r="U140" s="20">
        <v>0.06</v>
      </c>
      <c r="V140" s="20">
        <v>0.05</v>
      </c>
      <c r="W140" s="20">
        <v>0.05</v>
      </c>
      <c r="X140" s="20">
        <v>0.05</v>
      </c>
      <c r="AA140" s="10"/>
    </row>
    <row r="141" spans="1:27" x14ac:dyDescent="0.2">
      <c r="A141" s="11" t="s">
        <v>207</v>
      </c>
      <c r="B141" s="10">
        <v>314.54852655427885</v>
      </c>
      <c r="C141" s="12">
        <v>0.49550245823616923</v>
      </c>
      <c r="D141" s="11" t="s">
        <v>207</v>
      </c>
      <c r="E141" s="20">
        <v>1.7</v>
      </c>
      <c r="F141" s="20">
        <v>1.7</v>
      </c>
      <c r="G141" s="20">
        <v>1.68</v>
      </c>
      <c r="H141" s="20">
        <v>1.68</v>
      </c>
      <c r="I141" s="20">
        <v>1.68</v>
      </c>
      <c r="J141" s="20">
        <v>1.53</v>
      </c>
      <c r="K141" s="20">
        <v>1.24</v>
      </c>
      <c r="L141" s="20">
        <v>1.03</v>
      </c>
      <c r="M141" s="20">
        <v>0.86</v>
      </c>
      <c r="N141" s="20">
        <v>0.72</v>
      </c>
      <c r="O141" s="20">
        <v>0.6</v>
      </c>
      <c r="P141" s="20">
        <v>0.5</v>
      </c>
      <c r="Q141" s="20">
        <v>0.44</v>
      </c>
      <c r="R141" s="20">
        <v>0.37</v>
      </c>
      <c r="S141" s="20">
        <v>0.32</v>
      </c>
      <c r="T141" s="20">
        <v>0.27</v>
      </c>
      <c r="U141" s="20">
        <v>0.12</v>
      </c>
      <c r="V141" s="20">
        <v>0.12</v>
      </c>
      <c r="W141" s="20">
        <v>9.9999999999999992E-2</v>
      </c>
      <c r="X141" s="20">
        <v>9.9999999999999992E-2</v>
      </c>
      <c r="AA141" s="10"/>
    </row>
    <row r="142" spans="1:27" x14ac:dyDescent="0.2">
      <c r="A142" s="11" t="s">
        <v>208</v>
      </c>
      <c r="B142" s="10">
        <v>431.93773402095559</v>
      </c>
      <c r="C142" s="12">
        <v>0.46028564713156306</v>
      </c>
      <c r="D142" s="11" t="s">
        <v>208</v>
      </c>
      <c r="E142" s="20">
        <v>0.30000000000000004</v>
      </c>
      <c r="F142" s="20">
        <v>0.30000000000000004</v>
      </c>
      <c r="G142" s="20">
        <v>0.32</v>
      </c>
      <c r="H142" s="20">
        <v>0.33</v>
      </c>
      <c r="I142" s="20">
        <v>0.34</v>
      </c>
      <c r="J142" s="20">
        <v>0.34</v>
      </c>
      <c r="K142" s="20">
        <v>0.33</v>
      </c>
      <c r="L142" s="20">
        <v>0.31</v>
      </c>
      <c r="M142" s="20">
        <v>0.30000000000000004</v>
      </c>
      <c r="N142" s="20">
        <v>0.29000000000000004</v>
      </c>
      <c r="O142" s="20">
        <v>0.26</v>
      </c>
      <c r="P142" s="20">
        <v>0.24</v>
      </c>
      <c r="Q142" s="20">
        <v>0.22000000000000003</v>
      </c>
      <c r="R142" s="20">
        <v>0.19</v>
      </c>
      <c r="S142" s="20">
        <v>0.16999999999999998</v>
      </c>
      <c r="T142" s="20">
        <v>0.13999999999999999</v>
      </c>
      <c r="U142" s="20">
        <v>9.9999999999999992E-2</v>
      </c>
      <c r="V142" s="20">
        <v>0.09</v>
      </c>
      <c r="W142" s="20">
        <v>0.06</v>
      </c>
      <c r="X142" s="20">
        <v>0.05</v>
      </c>
      <c r="AA142" s="10"/>
    </row>
    <row r="143" spans="1:27" x14ac:dyDescent="0.2">
      <c r="A143" s="11" t="s">
        <v>209</v>
      </c>
      <c r="B143" s="10">
        <v>583.67721916915525</v>
      </c>
      <c r="C143" s="12">
        <v>0.27296366320008925</v>
      </c>
      <c r="D143" s="11" t="s">
        <v>209</v>
      </c>
      <c r="E143" s="20">
        <v>0.7</v>
      </c>
      <c r="F143" s="20">
        <v>0.73</v>
      </c>
      <c r="G143" s="20">
        <v>0.77</v>
      </c>
      <c r="H143" s="20">
        <v>0.83</v>
      </c>
      <c r="I143" s="20">
        <v>0.87</v>
      </c>
      <c r="J143" s="20">
        <v>0.9</v>
      </c>
      <c r="K143" s="20">
        <v>0.87</v>
      </c>
      <c r="L143" s="20">
        <v>0.86</v>
      </c>
      <c r="M143" s="20">
        <v>0.83</v>
      </c>
      <c r="N143" s="20">
        <v>0.8</v>
      </c>
      <c r="O143" s="20">
        <v>0.76</v>
      </c>
      <c r="P143" s="20">
        <v>0.7</v>
      </c>
      <c r="Q143" s="20">
        <v>0.66</v>
      </c>
      <c r="R143" s="20">
        <v>0.6</v>
      </c>
      <c r="S143" s="20">
        <v>0.54</v>
      </c>
      <c r="T143" s="20">
        <v>0.5</v>
      </c>
      <c r="U143" s="20">
        <v>0.45</v>
      </c>
      <c r="V143" s="20">
        <v>0.42000000000000004</v>
      </c>
      <c r="W143" s="20">
        <v>0.32</v>
      </c>
      <c r="X143" s="20">
        <v>0.29000000000000004</v>
      </c>
      <c r="AA143" s="10"/>
    </row>
    <row r="144" spans="1:27" x14ac:dyDescent="0.2">
      <c r="A144" s="11" t="s">
        <v>210</v>
      </c>
      <c r="B144" s="10">
        <v>867.09392187703043</v>
      </c>
      <c r="C144" s="12">
        <v>0.23619440299743841</v>
      </c>
      <c r="D144" s="11" t="s">
        <v>210</v>
      </c>
      <c r="E144" s="20">
        <v>0.69</v>
      </c>
      <c r="F144" s="20">
        <v>0.74</v>
      </c>
      <c r="G144" s="20">
        <v>0.8</v>
      </c>
      <c r="H144" s="20">
        <v>0.84</v>
      </c>
      <c r="I144" s="20">
        <v>0.86</v>
      </c>
      <c r="J144" s="20">
        <v>0.84</v>
      </c>
      <c r="K144" s="20">
        <v>0.8</v>
      </c>
      <c r="L144" s="20">
        <v>0.76</v>
      </c>
      <c r="M144" s="20">
        <v>0.7</v>
      </c>
      <c r="N144" s="20">
        <v>0.67999999999999994</v>
      </c>
      <c r="O144" s="20">
        <v>0.63</v>
      </c>
      <c r="P144" s="20">
        <v>0.59000000000000008</v>
      </c>
      <c r="Q144" s="20">
        <v>0.56000000000000005</v>
      </c>
      <c r="R144" s="20">
        <v>0.53</v>
      </c>
      <c r="S144" s="20">
        <v>0.5</v>
      </c>
      <c r="T144" s="20">
        <v>0.47000000000000003</v>
      </c>
      <c r="U144" s="20">
        <v>0.5</v>
      </c>
      <c r="V144" s="20">
        <v>0.47000000000000003</v>
      </c>
      <c r="W144" s="20">
        <v>0.41000000000000003</v>
      </c>
      <c r="X144" s="20">
        <v>0.39</v>
      </c>
      <c r="AA144" s="10"/>
    </row>
    <row r="145" spans="1:27" x14ac:dyDescent="0.2">
      <c r="A145" s="11" t="s">
        <v>211</v>
      </c>
      <c r="B145" s="10">
        <v>4293.6740900623254</v>
      </c>
      <c r="C145" s="12">
        <v>0.24354821844955885</v>
      </c>
      <c r="D145" s="11" t="s">
        <v>211</v>
      </c>
      <c r="E145" s="20">
        <v>0.89</v>
      </c>
      <c r="F145" s="20">
        <v>0.87</v>
      </c>
      <c r="G145" s="20">
        <v>0.87</v>
      </c>
      <c r="H145" s="20">
        <v>0.87</v>
      </c>
      <c r="I145" s="20">
        <v>0.87</v>
      </c>
      <c r="J145" s="20">
        <v>0.8</v>
      </c>
      <c r="K145" s="20">
        <v>0.66</v>
      </c>
      <c r="L145" s="20">
        <v>0.55000000000000004</v>
      </c>
      <c r="M145" s="20">
        <v>0.46</v>
      </c>
      <c r="N145" s="20">
        <v>0.4</v>
      </c>
      <c r="O145" s="20">
        <v>0.36</v>
      </c>
      <c r="P145" s="20">
        <v>0.32</v>
      </c>
      <c r="Q145" s="20">
        <v>0.29000000000000004</v>
      </c>
      <c r="R145" s="20">
        <v>0.26</v>
      </c>
      <c r="S145" s="20">
        <v>0.22999999999999998</v>
      </c>
      <c r="T145" s="20">
        <v>0.19</v>
      </c>
      <c r="U145" s="20">
        <v>0.13</v>
      </c>
      <c r="V145" s="20">
        <v>0.12</v>
      </c>
      <c r="W145" s="20">
        <v>9.9999999999999992E-2</v>
      </c>
      <c r="X145" s="20">
        <v>0.09</v>
      </c>
      <c r="AA145" s="10"/>
    </row>
    <row r="146" spans="1:27" x14ac:dyDescent="0.2">
      <c r="A146" s="8" t="s">
        <v>7</v>
      </c>
      <c r="B146" s="14"/>
      <c r="C146" s="12" t="s">
        <v>242</v>
      </c>
      <c r="D146" s="8" t="s">
        <v>7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AA146" s="10"/>
    </row>
    <row r="147" spans="1:27" x14ac:dyDescent="0.2">
      <c r="A147" s="11" t="s">
        <v>212</v>
      </c>
      <c r="B147" s="10">
        <v>0</v>
      </c>
      <c r="C147" s="12">
        <v>0.66681462606218178</v>
      </c>
      <c r="D147" s="11" t="s">
        <v>212</v>
      </c>
      <c r="E147" s="20">
        <v>4.41</v>
      </c>
      <c r="F147" s="20">
        <v>3.4699999999999998</v>
      </c>
      <c r="G147" s="20">
        <v>3.53</v>
      </c>
      <c r="H147" s="20">
        <v>3.73</v>
      </c>
      <c r="I147" s="20">
        <v>4.1099999999999994</v>
      </c>
      <c r="J147" s="20">
        <v>4.25</v>
      </c>
      <c r="K147" s="20">
        <v>4.3999999999999995</v>
      </c>
      <c r="L147" s="20">
        <v>4.62</v>
      </c>
      <c r="M147" s="20">
        <v>4.74</v>
      </c>
      <c r="N147" s="20">
        <v>4.59</v>
      </c>
      <c r="O147" s="20">
        <v>4.37</v>
      </c>
      <c r="P147" s="20">
        <v>4.3999999999999995</v>
      </c>
      <c r="Q147" s="20">
        <v>3.9299999999999997</v>
      </c>
      <c r="R147" s="20">
        <v>3.8299999999999996</v>
      </c>
      <c r="S147" s="20">
        <v>3.73</v>
      </c>
      <c r="T147" s="20">
        <v>2.0699999999999998</v>
      </c>
      <c r="U147" s="20">
        <v>2.0499999999999998</v>
      </c>
      <c r="V147" s="20">
        <v>1.91</v>
      </c>
      <c r="W147" s="20">
        <v>1.04</v>
      </c>
      <c r="X147" s="20">
        <v>1.05</v>
      </c>
      <c r="AA147" s="10"/>
    </row>
    <row r="148" spans="1:27" x14ac:dyDescent="0.2">
      <c r="A148" s="11" t="s">
        <v>213</v>
      </c>
      <c r="B148" s="10">
        <v>9.1487845040955307</v>
      </c>
      <c r="C148" s="12">
        <v>0.3190252023091425</v>
      </c>
      <c r="D148" s="11" t="s">
        <v>213</v>
      </c>
      <c r="E148" s="20">
        <v>1.32</v>
      </c>
      <c r="F148" s="20">
        <v>1.53</v>
      </c>
      <c r="G148" s="20">
        <v>1.7</v>
      </c>
      <c r="H148" s="20">
        <v>1.87</v>
      </c>
      <c r="I148" s="20">
        <v>2.0599999999999996</v>
      </c>
      <c r="J148" s="20">
        <v>2.23</v>
      </c>
      <c r="K148" s="20">
        <v>2.4099999999999997</v>
      </c>
      <c r="L148" s="20">
        <v>2.4699999999999998</v>
      </c>
      <c r="M148" s="20">
        <v>2.46</v>
      </c>
      <c r="N148" s="20">
        <v>2.3499999999999996</v>
      </c>
      <c r="O148" s="20">
        <v>2.1599999999999997</v>
      </c>
      <c r="P148" s="20">
        <v>2.0199999999999996</v>
      </c>
      <c r="Q148" s="20">
        <v>1.8</v>
      </c>
      <c r="R148" s="20">
        <v>1.64</v>
      </c>
      <c r="S148" s="20">
        <v>1.58</v>
      </c>
      <c r="T148" s="20">
        <v>1.47</v>
      </c>
      <c r="U148" s="20">
        <v>1.42</v>
      </c>
      <c r="V148" s="20">
        <v>0.86</v>
      </c>
      <c r="W148" s="20">
        <v>0.67</v>
      </c>
      <c r="X148" s="20">
        <v>0.81</v>
      </c>
      <c r="AA148" s="10"/>
    </row>
    <row r="149" spans="1:27" x14ac:dyDescent="0.2">
      <c r="A149" s="11" t="s">
        <v>214</v>
      </c>
      <c r="B149" s="10">
        <v>19.801167484974979</v>
      </c>
      <c r="C149" s="12">
        <v>0.34152071270859391</v>
      </c>
      <c r="D149" s="11" t="s">
        <v>214</v>
      </c>
      <c r="E149" s="20">
        <v>0.86</v>
      </c>
      <c r="F149" s="20">
        <v>0.97</v>
      </c>
      <c r="G149" s="20">
        <v>1.03</v>
      </c>
      <c r="H149" s="20">
        <v>1.0900000000000001</v>
      </c>
      <c r="I149" s="20">
        <v>1.1499999999999999</v>
      </c>
      <c r="J149" s="20">
        <v>1.07</v>
      </c>
      <c r="K149" s="20">
        <v>1.1200000000000001</v>
      </c>
      <c r="L149" s="20">
        <v>1.0900000000000001</v>
      </c>
      <c r="M149" s="20">
        <v>1.07</v>
      </c>
      <c r="N149" s="20">
        <v>1.03</v>
      </c>
      <c r="O149" s="20">
        <v>1</v>
      </c>
      <c r="P149" s="20">
        <v>1.04</v>
      </c>
      <c r="Q149" s="20">
        <v>1</v>
      </c>
      <c r="R149" s="20">
        <v>0.99</v>
      </c>
      <c r="S149" s="20">
        <v>1.02</v>
      </c>
      <c r="T149" s="20">
        <v>0.99</v>
      </c>
      <c r="U149" s="20">
        <v>0.97</v>
      </c>
      <c r="V149" s="20">
        <v>0.57999999999999996</v>
      </c>
      <c r="W149" s="20">
        <v>0.42</v>
      </c>
      <c r="X149" s="20">
        <v>0.54</v>
      </c>
      <c r="AA149" s="10"/>
    </row>
    <row r="150" spans="1:27" x14ac:dyDescent="0.2">
      <c r="A150" s="11" t="s">
        <v>215</v>
      </c>
      <c r="B150" s="10">
        <v>29.793694558287534</v>
      </c>
      <c r="C150" s="12">
        <v>0.68269080622784095</v>
      </c>
      <c r="D150" s="11" t="s">
        <v>215</v>
      </c>
      <c r="E150" s="20">
        <v>1.8</v>
      </c>
      <c r="F150" s="20">
        <v>2.0599999999999996</v>
      </c>
      <c r="G150" s="20">
        <v>2.34</v>
      </c>
      <c r="H150" s="20">
        <v>2.65</v>
      </c>
      <c r="I150" s="20">
        <v>3.0199999999999996</v>
      </c>
      <c r="J150" s="20">
        <v>3.28</v>
      </c>
      <c r="K150" s="20">
        <v>3.3499999999999996</v>
      </c>
      <c r="L150" s="20">
        <v>3.3699999999999997</v>
      </c>
      <c r="M150" s="20">
        <v>3.3299999999999996</v>
      </c>
      <c r="N150" s="20">
        <v>3.21</v>
      </c>
      <c r="O150" s="20">
        <v>2.8699999999999997</v>
      </c>
      <c r="P150" s="20">
        <v>2.5799999999999996</v>
      </c>
      <c r="Q150" s="20">
        <v>2.2599999999999998</v>
      </c>
      <c r="R150" s="20">
        <v>1.99</v>
      </c>
      <c r="S150" s="20">
        <v>1.76</v>
      </c>
      <c r="T150" s="20">
        <v>1.57</v>
      </c>
      <c r="U150" s="20">
        <v>1.48</v>
      </c>
      <c r="V150" s="20">
        <v>1.34</v>
      </c>
      <c r="W150" s="20">
        <v>1.18</v>
      </c>
      <c r="X150" s="20">
        <v>1.0900000000000001</v>
      </c>
      <c r="AA150" s="10"/>
    </row>
    <row r="151" spans="1:27" x14ac:dyDescent="0.2">
      <c r="A151" s="11" t="s">
        <v>216</v>
      </c>
      <c r="B151" s="10">
        <v>38.64841531056431</v>
      </c>
      <c r="C151" s="12">
        <v>0.63030863429265693</v>
      </c>
      <c r="D151" s="11" t="s">
        <v>216</v>
      </c>
      <c r="E151" s="20">
        <v>1.91</v>
      </c>
      <c r="F151" s="20">
        <v>2.1399999999999997</v>
      </c>
      <c r="G151" s="20">
        <v>2.3899999999999997</v>
      </c>
      <c r="H151" s="20">
        <v>2.67</v>
      </c>
      <c r="I151" s="20">
        <v>2.9899999999999998</v>
      </c>
      <c r="J151" s="20">
        <v>3.21</v>
      </c>
      <c r="K151" s="20">
        <v>3.1999999999999997</v>
      </c>
      <c r="L151" s="20">
        <v>3.1999999999999997</v>
      </c>
      <c r="M151" s="20">
        <v>3.1199999999999997</v>
      </c>
      <c r="N151" s="20">
        <v>2.9499999999999997</v>
      </c>
      <c r="O151" s="20">
        <v>2.5599999999999996</v>
      </c>
      <c r="P151" s="20">
        <v>2.25</v>
      </c>
      <c r="Q151" s="20">
        <v>1.93</v>
      </c>
      <c r="R151" s="20">
        <v>1.64</v>
      </c>
      <c r="S151" s="20">
        <v>1.3800000000000001</v>
      </c>
      <c r="T151" s="20">
        <v>1.19</v>
      </c>
      <c r="U151" s="20">
        <v>1.02</v>
      </c>
      <c r="V151" s="20">
        <v>0.99</v>
      </c>
      <c r="W151" s="20">
        <v>0.78</v>
      </c>
      <c r="X151" s="20">
        <v>0.76</v>
      </c>
      <c r="AA151" s="10"/>
    </row>
    <row r="152" spans="1:27" x14ac:dyDescent="0.2">
      <c r="A152" s="11" t="s">
        <v>217</v>
      </c>
      <c r="B152" s="10">
        <v>49.104182684653971</v>
      </c>
      <c r="C152" s="12">
        <v>0.69379926423475091</v>
      </c>
      <c r="D152" s="11" t="s">
        <v>217</v>
      </c>
      <c r="E152" s="20">
        <v>1.41</v>
      </c>
      <c r="F152" s="20">
        <v>1.54</v>
      </c>
      <c r="G152" s="20">
        <v>1.67</v>
      </c>
      <c r="H152" s="20">
        <v>1.85</v>
      </c>
      <c r="I152" s="20">
        <v>2.0499999999999998</v>
      </c>
      <c r="J152" s="20">
        <v>2.1199999999999997</v>
      </c>
      <c r="K152" s="20">
        <v>1.99</v>
      </c>
      <c r="L152" s="20">
        <v>1.92</v>
      </c>
      <c r="M152" s="20">
        <v>1.85</v>
      </c>
      <c r="N152" s="20">
        <v>1.72</v>
      </c>
      <c r="O152" s="20">
        <v>1.52</v>
      </c>
      <c r="P152" s="20">
        <v>1.41</v>
      </c>
      <c r="Q152" s="20">
        <v>1.24</v>
      </c>
      <c r="R152" s="20">
        <v>1.1399999999999999</v>
      </c>
      <c r="S152" s="20">
        <v>1.04</v>
      </c>
      <c r="T152" s="20">
        <v>0.9</v>
      </c>
      <c r="U152" s="20">
        <v>0.78</v>
      </c>
      <c r="V152" s="20">
        <v>0.79</v>
      </c>
      <c r="W152" s="20">
        <v>0.5</v>
      </c>
      <c r="X152" s="20">
        <v>0.49</v>
      </c>
      <c r="AA152" s="10"/>
    </row>
    <row r="153" spans="1:27" x14ac:dyDescent="0.2">
      <c r="A153" s="11" t="s">
        <v>218</v>
      </c>
      <c r="B153" s="10">
        <v>59.580000193667921</v>
      </c>
      <c r="C153" s="12">
        <v>0.71979359557868727</v>
      </c>
      <c r="D153" s="11" t="s">
        <v>218</v>
      </c>
      <c r="E153" s="20">
        <v>0.41000000000000003</v>
      </c>
      <c r="F153" s="20">
        <v>0.49</v>
      </c>
      <c r="G153" s="20">
        <v>0.57999999999999996</v>
      </c>
      <c r="H153" s="20">
        <v>0.67</v>
      </c>
      <c r="I153" s="20">
        <v>0.78</v>
      </c>
      <c r="J153" s="20">
        <v>0.9</v>
      </c>
      <c r="K153" s="20">
        <v>0.98</v>
      </c>
      <c r="L153" s="20">
        <v>1.03</v>
      </c>
      <c r="M153" s="20">
        <v>1.04</v>
      </c>
      <c r="N153" s="20">
        <v>0.99</v>
      </c>
      <c r="O153" s="20">
        <v>0.87</v>
      </c>
      <c r="P153" s="20">
        <v>0.74</v>
      </c>
      <c r="Q153" s="20">
        <v>0.6</v>
      </c>
      <c r="R153" s="20">
        <v>0.49</v>
      </c>
      <c r="S153" s="20">
        <v>0.4</v>
      </c>
      <c r="T153" s="20">
        <v>0.33</v>
      </c>
      <c r="U153" s="20">
        <v>0.28000000000000003</v>
      </c>
      <c r="V153" s="20">
        <v>0.27</v>
      </c>
      <c r="W153" s="20">
        <v>0.26</v>
      </c>
      <c r="X153" s="20">
        <v>0.25</v>
      </c>
      <c r="AA153" s="10"/>
    </row>
    <row r="154" spans="1:27" x14ac:dyDescent="0.2">
      <c r="A154" s="11" t="s">
        <v>219</v>
      </c>
      <c r="B154" s="10">
        <v>68.307270816459948</v>
      </c>
      <c r="C154" s="12">
        <v>0.31398132234018183</v>
      </c>
      <c r="D154" s="11" t="s">
        <v>219</v>
      </c>
      <c r="E154" s="20">
        <v>1.19</v>
      </c>
      <c r="F154" s="20">
        <v>1.21</v>
      </c>
      <c r="G154" s="20">
        <v>1.22</v>
      </c>
      <c r="H154" s="20">
        <v>1.23</v>
      </c>
      <c r="I154" s="20">
        <v>1.19</v>
      </c>
      <c r="J154" s="20">
        <v>1.07</v>
      </c>
      <c r="K154" s="20">
        <v>0.9</v>
      </c>
      <c r="L154" s="20">
        <v>0.75</v>
      </c>
      <c r="M154" s="20">
        <v>0.63</v>
      </c>
      <c r="N154" s="20">
        <v>0.55000000000000004</v>
      </c>
      <c r="O154" s="20">
        <v>0.46</v>
      </c>
      <c r="P154" s="20">
        <v>0.41000000000000003</v>
      </c>
      <c r="Q154" s="20">
        <v>0.37</v>
      </c>
      <c r="R154" s="20">
        <v>0.33</v>
      </c>
      <c r="S154" s="20">
        <v>0.3</v>
      </c>
      <c r="T154" s="20">
        <v>0.27</v>
      </c>
      <c r="U154" s="20">
        <v>0.18000000000000002</v>
      </c>
      <c r="V154" s="20">
        <v>0.18000000000000002</v>
      </c>
      <c r="W154" s="20">
        <v>0.18000000000000002</v>
      </c>
      <c r="X154" s="20">
        <v>0.18000000000000002</v>
      </c>
      <c r="AA154" s="10"/>
    </row>
    <row r="155" spans="1:27" x14ac:dyDescent="0.2">
      <c r="A155" s="11" t="s">
        <v>220</v>
      </c>
      <c r="B155" s="10">
        <v>77.335201483471423</v>
      </c>
      <c r="C155" s="12">
        <v>0.34454477418308849</v>
      </c>
      <c r="D155" s="11" t="s">
        <v>220</v>
      </c>
      <c r="E155" s="20">
        <v>0.42</v>
      </c>
      <c r="F155" s="20">
        <v>0.42</v>
      </c>
      <c r="G155" s="20">
        <v>0.42</v>
      </c>
      <c r="H155" s="20">
        <v>0.43</v>
      </c>
      <c r="I155" s="20">
        <v>0.44</v>
      </c>
      <c r="J155" s="20">
        <v>0.43</v>
      </c>
      <c r="K155" s="20">
        <v>0.4</v>
      </c>
      <c r="L155" s="20">
        <v>0.37</v>
      </c>
      <c r="M155" s="20">
        <v>0.35000000000000003</v>
      </c>
      <c r="N155" s="20">
        <v>0.33</v>
      </c>
      <c r="O155" s="20">
        <v>0.31</v>
      </c>
      <c r="P155" s="20">
        <v>0.28000000000000003</v>
      </c>
      <c r="Q155" s="20">
        <v>0.26</v>
      </c>
      <c r="R155" s="20">
        <v>0.24000000000000002</v>
      </c>
      <c r="S155" s="20">
        <v>0.22</v>
      </c>
      <c r="T155" s="20">
        <v>0.2</v>
      </c>
      <c r="U155" s="20">
        <v>0.17</v>
      </c>
      <c r="V155" s="20">
        <v>0.17</v>
      </c>
      <c r="W155" s="20">
        <v>0.16</v>
      </c>
      <c r="X155" s="20">
        <v>0.16</v>
      </c>
      <c r="AA155" s="10"/>
    </row>
    <row r="156" spans="1:27" x14ac:dyDescent="0.2">
      <c r="A156" s="11" t="s">
        <v>221</v>
      </c>
      <c r="B156" s="10">
        <v>89.218788287888557</v>
      </c>
      <c r="C156" s="12">
        <v>0.52352718780360763</v>
      </c>
      <c r="D156" s="11" t="s">
        <v>221</v>
      </c>
      <c r="E156" s="20">
        <v>0.28000000000000003</v>
      </c>
      <c r="F156" s="20">
        <v>0.33</v>
      </c>
      <c r="G156" s="20">
        <v>0.4</v>
      </c>
      <c r="H156" s="20">
        <v>0.46</v>
      </c>
      <c r="I156" s="20">
        <v>0.53</v>
      </c>
      <c r="J156" s="20">
        <v>0.61</v>
      </c>
      <c r="K156" s="20">
        <v>0.66</v>
      </c>
      <c r="L156" s="20">
        <v>0.7</v>
      </c>
      <c r="M156" s="20">
        <v>0.71</v>
      </c>
      <c r="N156" s="20">
        <v>0.68</v>
      </c>
      <c r="O156" s="20">
        <v>0.63</v>
      </c>
      <c r="P156" s="20">
        <v>0.56000000000000005</v>
      </c>
      <c r="Q156" s="20">
        <v>0.49</v>
      </c>
      <c r="R156" s="20">
        <v>0.43</v>
      </c>
      <c r="S156" s="20">
        <v>0.39</v>
      </c>
      <c r="T156" s="20">
        <v>0.36</v>
      </c>
      <c r="U156" s="20">
        <v>0.33</v>
      </c>
      <c r="V156" s="20">
        <v>0.32</v>
      </c>
      <c r="W156" s="20">
        <v>0.31</v>
      </c>
      <c r="X156" s="20">
        <v>0.3</v>
      </c>
      <c r="AA156" s="10"/>
    </row>
    <row r="157" spans="1:27" x14ac:dyDescent="0.2">
      <c r="A157" s="11" t="s">
        <v>222</v>
      </c>
      <c r="B157" s="10">
        <v>101.59947081590091</v>
      </c>
      <c r="C157" s="12">
        <v>0.719561592168525</v>
      </c>
      <c r="D157" s="11" t="s">
        <v>222</v>
      </c>
      <c r="E157" s="20">
        <v>0.51</v>
      </c>
      <c r="F157" s="20">
        <v>0.55000000000000004</v>
      </c>
      <c r="G157" s="20">
        <v>0.59</v>
      </c>
      <c r="H157" s="20">
        <v>0.62</v>
      </c>
      <c r="I157" s="20">
        <v>0.65</v>
      </c>
      <c r="J157" s="20">
        <v>0.68</v>
      </c>
      <c r="K157" s="20">
        <v>0.69000000000000006</v>
      </c>
      <c r="L157" s="20">
        <v>0.7</v>
      </c>
      <c r="M157" s="20">
        <v>0.71</v>
      </c>
      <c r="N157" s="20">
        <v>0.74</v>
      </c>
      <c r="O157" s="20">
        <v>0.75</v>
      </c>
      <c r="P157" s="20">
        <v>0.77</v>
      </c>
      <c r="Q157" s="20">
        <v>0.78</v>
      </c>
      <c r="R157" s="20">
        <v>0.8</v>
      </c>
      <c r="S157" s="20">
        <v>0.81</v>
      </c>
      <c r="T157" s="20">
        <v>0.83</v>
      </c>
      <c r="U157" s="20">
        <v>0.83</v>
      </c>
      <c r="V157" s="20">
        <v>0.85</v>
      </c>
      <c r="W157" s="20">
        <v>0.86</v>
      </c>
      <c r="X157" s="20">
        <v>0.88</v>
      </c>
      <c r="AA157" s="10"/>
    </row>
    <row r="158" spans="1:27" x14ac:dyDescent="0.2">
      <c r="A158" s="11" t="s">
        <v>223</v>
      </c>
      <c r="B158" s="10">
        <v>109.78962795057772</v>
      </c>
      <c r="C158" s="12">
        <v>0.51974799820101403</v>
      </c>
      <c r="D158" s="11" t="s">
        <v>223</v>
      </c>
      <c r="E158" s="20">
        <v>0.25</v>
      </c>
      <c r="F158" s="20">
        <v>0.29000000000000004</v>
      </c>
      <c r="G158" s="20">
        <v>0.31</v>
      </c>
      <c r="H158" s="20">
        <v>0.33</v>
      </c>
      <c r="I158" s="20">
        <v>0.34</v>
      </c>
      <c r="J158" s="20">
        <v>0.34</v>
      </c>
      <c r="K158" s="20">
        <v>0.33</v>
      </c>
      <c r="L158" s="20">
        <v>0.32</v>
      </c>
      <c r="M158" s="20">
        <v>0.31</v>
      </c>
      <c r="N158" s="20">
        <v>0.29000000000000004</v>
      </c>
      <c r="O158" s="20">
        <v>0.28000000000000003</v>
      </c>
      <c r="P158" s="20">
        <v>0.26</v>
      </c>
      <c r="Q158" s="20">
        <v>0.25</v>
      </c>
      <c r="R158" s="20">
        <v>0.24000000000000002</v>
      </c>
      <c r="S158" s="20">
        <v>0.24000000000000002</v>
      </c>
      <c r="T158" s="20">
        <v>0.23</v>
      </c>
      <c r="U158" s="20">
        <v>0.22</v>
      </c>
      <c r="V158" s="20">
        <v>0.22</v>
      </c>
      <c r="W158" s="20">
        <v>0.22</v>
      </c>
      <c r="X158" s="20">
        <v>0.23</v>
      </c>
      <c r="AA158" s="10"/>
    </row>
    <row r="159" spans="1:27" x14ac:dyDescent="0.2">
      <c r="A159" s="11" t="s">
        <v>224</v>
      </c>
      <c r="B159" s="10">
        <v>118.1891504674503</v>
      </c>
      <c r="C159" s="12">
        <v>0.56989166597259955</v>
      </c>
      <c r="D159" s="11" t="s">
        <v>224</v>
      </c>
      <c r="E159" s="20">
        <v>0.25</v>
      </c>
      <c r="F159" s="20">
        <v>0.28000000000000003</v>
      </c>
      <c r="G159" s="20">
        <v>0.3</v>
      </c>
      <c r="H159" s="20">
        <v>0.33</v>
      </c>
      <c r="I159" s="20">
        <v>0.35000000000000003</v>
      </c>
      <c r="J159" s="20">
        <v>0.37</v>
      </c>
      <c r="K159" s="20">
        <v>0.37</v>
      </c>
      <c r="L159" s="20">
        <v>0.36</v>
      </c>
      <c r="M159" s="20">
        <v>0.34</v>
      </c>
      <c r="N159" s="20">
        <v>0.3</v>
      </c>
      <c r="O159" s="20">
        <v>0.26</v>
      </c>
      <c r="P159" s="20">
        <v>0.21000000000000002</v>
      </c>
      <c r="Q159" s="20">
        <v>0.17</v>
      </c>
      <c r="R159" s="20">
        <v>0.15000000000000002</v>
      </c>
      <c r="S159" s="20">
        <v>0.13</v>
      </c>
      <c r="T159" s="20">
        <v>0.11</v>
      </c>
      <c r="U159" s="20">
        <v>9.9999999999999992E-2</v>
      </c>
      <c r="V159" s="20">
        <v>9.9999999999999992E-2</v>
      </c>
      <c r="W159" s="20">
        <v>0.09</v>
      </c>
      <c r="X159" s="20">
        <v>0.09</v>
      </c>
      <c r="AA159" s="10"/>
    </row>
    <row r="160" spans="1:27" x14ac:dyDescent="0.2">
      <c r="A160" s="11" t="s">
        <v>225</v>
      </c>
      <c r="B160" s="10">
        <v>129.51148690930771</v>
      </c>
      <c r="C160" s="12">
        <v>0.10380007746150292</v>
      </c>
      <c r="D160" s="11" t="s">
        <v>225</v>
      </c>
      <c r="E160" s="20">
        <v>0.11</v>
      </c>
      <c r="F160" s="20">
        <v>0.13</v>
      </c>
      <c r="G160" s="20">
        <v>0.16</v>
      </c>
      <c r="H160" s="20">
        <v>0.2</v>
      </c>
      <c r="I160" s="20">
        <v>0.24000000000000002</v>
      </c>
      <c r="J160" s="20">
        <v>0.29000000000000004</v>
      </c>
      <c r="K160" s="20">
        <v>0.33</v>
      </c>
      <c r="L160" s="20">
        <v>0.35000000000000003</v>
      </c>
      <c r="M160" s="20">
        <v>0.36</v>
      </c>
      <c r="N160" s="20">
        <v>0.35000000000000003</v>
      </c>
      <c r="O160" s="20">
        <v>0.32</v>
      </c>
      <c r="P160" s="20">
        <v>0.28000000000000003</v>
      </c>
      <c r="Q160" s="20">
        <v>0.24000000000000002</v>
      </c>
      <c r="R160" s="20">
        <v>0.2</v>
      </c>
      <c r="S160" s="20">
        <v>0.18000000000000002</v>
      </c>
      <c r="T160" s="20">
        <v>0.15000000000000002</v>
      </c>
      <c r="U160" s="20">
        <v>0.13</v>
      </c>
      <c r="V160" s="20">
        <v>0.12</v>
      </c>
      <c r="W160" s="20">
        <v>0.11</v>
      </c>
      <c r="X160" s="20">
        <v>0.11</v>
      </c>
      <c r="AA160" s="10"/>
    </row>
    <row r="161" spans="1:27" x14ac:dyDescent="0.2">
      <c r="A161" s="11" t="s">
        <v>226</v>
      </c>
      <c r="B161" s="10">
        <v>137.4673752109405</v>
      </c>
      <c r="C161" s="12">
        <v>0.69096333901848039</v>
      </c>
      <c r="D161" s="11" t="s">
        <v>226</v>
      </c>
      <c r="E161" s="20">
        <v>0.28000000000000003</v>
      </c>
      <c r="F161" s="20">
        <v>0.31</v>
      </c>
      <c r="G161" s="20">
        <v>0.35000000000000003</v>
      </c>
      <c r="H161" s="20">
        <v>0.38</v>
      </c>
      <c r="I161" s="20">
        <v>0.42</v>
      </c>
      <c r="J161" s="20">
        <v>0.45</v>
      </c>
      <c r="K161" s="20">
        <v>0.46</v>
      </c>
      <c r="L161" s="20">
        <v>0.45</v>
      </c>
      <c r="M161" s="20">
        <v>0.42</v>
      </c>
      <c r="N161" s="20">
        <v>0.38</v>
      </c>
      <c r="O161" s="20">
        <v>0.31</v>
      </c>
      <c r="P161" s="20">
        <v>0.25</v>
      </c>
      <c r="Q161" s="20">
        <v>0.2</v>
      </c>
      <c r="R161" s="20">
        <v>0.17</v>
      </c>
      <c r="S161" s="20">
        <v>0.14000000000000001</v>
      </c>
      <c r="T161" s="20">
        <v>0.13</v>
      </c>
      <c r="U161" s="20">
        <v>0.11</v>
      </c>
      <c r="V161" s="20">
        <v>0.11</v>
      </c>
      <c r="W161" s="20">
        <v>0.11</v>
      </c>
      <c r="X161" s="20">
        <v>0.11</v>
      </c>
      <c r="AA161" s="10"/>
    </row>
    <row r="162" spans="1:27" x14ac:dyDescent="0.2">
      <c r="A162" s="11" t="s">
        <v>227</v>
      </c>
      <c r="B162" s="10">
        <v>145.72896492859121</v>
      </c>
      <c r="C162" s="12">
        <v>0.55013194193252346</v>
      </c>
      <c r="D162" s="11" t="s">
        <v>227</v>
      </c>
      <c r="E162" s="20">
        <v>0.17</v>
      </c>
      <c r="F162" s="20">
        <v>0.19</v>
      </c>
      <c r="G162" s="20">
        <v>0.22</v>
      </c>
      <c r="H162" s="20">
        <v>0.24000000000000002</v>
      </c>
      <c r="I162" s="20">
        <v>0.26</v>
      </c>
      <c r="J162" s="20">
        <v>0.28000000000000003</v>
      </c>
      <c r="K162" s="20">
        <v>0.29000000000000004</v>
      </c>
      <c r="L162" s="20">
        <v>0.29000000000000004</v>
      </c>
      <c r="M162" s="20">
        <v>0.28000000000000003</v>
      </c>
      <c r="N162" s="20">
        <v>0.25</v>
      </c>
      <c r="O162" s="20">
        <v>0.21000000000000002</v>
      </c>
      <c r="P162" s="20">
        <v>0.17</v>
      </c>
      <c r="Q162" s="20">
        <v>0.14000000000000001</v>
      </c>
      <c r="R162" s="20">
        <v>0.11</v>
      </c>
      <c r="S162" s="20">
        <v>9.9999999999999992E-2</v>
      </c>
      <c r="T162" s="20">
        <v>0.09</v>
      </c>
      <c r="U162" s="20">
        <v>0.08</v>
      </c>
      <c r="V162" s="20">
        <v>0.08</v>
      </c>
      <c r="W162" s="20">
        <v>0.08</v>
      </c>
      <c r="X162" s="20">
        <v>0.09</v>
      </c>
      <c r="AA162" s="10"/>
    </row>
    <row r="163" spans="1:27" x14ac:dyDescent="0.2">
      <c r="A163" s="11" t="s">
        <v>228</v>
      </c>
      <c r="B163" s="10">
        <v>159.28239830330367</v>
      </c>
      <c r="C163" s="12">
        <v>0.42775127180020706</v>
      </c>
      <c r="D163" s="11" t="s">
        <v>228</v>
      </c>
      <c r="E163" s="20">
        <v>9.9999999999999992E-2</v>
      </c>
      <c r="F163" s="20">
        <v>0.11</v>
      </c>
      <c r="G163" s="20">
        <v>0.11</v>
      </c>
      <c r="H163" s="20">
        <v>0.12</v>
      </c>
      <c r="I163" s="20">
        <v>0.12</v>
      </c>
      <c r="J163" s="20">
        <v>0.12</v>
      </c>
      <c r="K163" s="20">
        <v>0.12</v>
      </c>
      <c r="L163" s="20">
        <v>0.13</v>
      </c>
      <c r="M163" s="20">
        <v>0.13</v>
      </c>
      <c r="N163" s="20">
        <v>0.13</v>
      </c>
      <c r="O163" s="20">
        <v>0.12</v>
      </c>
      <c r="P163" s="20">
        <v>0.12</v>
      </c>
      <c r="Q163" s="20">
        <v>0.11</v>
      </c>
      <c r="R163" s="20">
        <v>0.11</v>
      </c>
      <c r="S163" s="20">
        <v>9.9999999999999992E-2</v>
      </c>
      <c r="T163" s="20">
        <v>9.9999999999999992E-2</v>
      </c>
      <c r="U163" s="20">
        <v>9.9999999999999992E-2</v>
      </c>
      <c r="V163" s="20">
        <v>9.9999999999999992E-2</v>
      </c>
      <c r="W163" s="20">
        <v>0.09</v>
      </c>
      <c r="X163" s="20">
        <v>0.09</v>
      </c>
      <c r="AA163" s="10"/>
    </row>
    <row r="164" spans="1:27" x14ac:dyDescent="0.2">
      <c r="A164" s="11" t="s">
        <v>229</v>
      </c>
      <c r="B164" s="10">
        <v>168.3473719172693</v>
      </c>
      <c r="C164" s="12">
        <v>0.49269724400854081</v>
      </c>
      <c r="D164" s="11" t="s">
        <v>229</v>
      </c>
      <c r="E164" s="20">
        <v>0.14000000000000001</v>
      </c>
      <c r="F164" s="20">
        <v>0.18000000000000002</v>
      </c>
      <c r="G164" s="20">
        <v>0.2</v>
      </c>
      <c r="H164" s="20">
        <v>0.23</v>
      </c>
      <c r="I164" s="20">
        <v>0.23</v>
      </c>
      <c r="J164" s="20">
        <v>0.24000000000000002</v>
      </c>
      <c r="K164" s="20">
        <v>0.22</v>
      </c>
      <c r="L164" s="20">
        <v>0.23</v>
      </c>
      <c r="M164" s="20">
        <v>0.22</v>
      </c>
      <c r="N164" s="20">
        <v>0.23</v>
      </c>
      <c r="O164" s="20">
        <v>0.2</v>
      </c>
      <c r="P164" s="20">
        <v>0.21000000000000002</v>
      </c>
      <c r="Q164" s="20">
        <v>0.21000000000000002</v>
      </c>
      <c r="R164" s="20">
        <v>0.21000000000000002</v>
      </c>
      <c r="S164" s="20">
        <v>0.19</v>
      </c>
      <c r="T164" s="20">
        <v>0.19</v>
      </c>
      <c r="U164" s="20">
        <v>0.19</v>
      </c>
      <c r="V164" s="20">
        <v>0.2</v>
      </c>
      <c r="W164" s="20">
        <v>0.18000000000000002</v>
      </c>
      <c r="X164" s="20">
        <v>0.18000000000000002</v>
      </c>
      <c r="AA164" s="10"/>
    </row>
    <row r="165" spans="1:27" x14ac:dyDescent="0.2">
      <c r="A165" s="11" t="s">
        <v>230</v>
      </c>
      <c r="B165" s="10">
        <v>178.51283131076281</v>
      </c>
      <c r="C165" s="12">
        <v>0.73535779155373249</v>
      </c>
      <c r="D165" s="11" t="s">
        <v>230</v>
      </c>
      <c r="E165" s="20">
        <v>6.0000000000000005E-2</v>
      </c>
      <c r="F165" s="20">
        <v>0.08</v>
      </c>
      <c r="G165" s="20">
        <v>0.09</v>
      </c>
      <c r="H165" s="20">
        <v>0.11</v>
      </c>
      <c r="I165" s="20">
        <v>0.13</v>
      </c>
      <c r="J165" s="20">
        <v>0.15000000000000002</v>
      </c>
      <c r="K165" s="20">
        <v>0.16</v>
      </c>
      <c r="L165" s="20">
        <v>0.17</v>
      </c>
      <c r="M165" s="20">
        <v>0.18000000000000002</v>
      </c>
      <c r="N165" s="20">
        <v>0.18000000000000002</v>
      </c>
      <c r="O165" s="20">
        <v>0.17</v>
      </c>
      <c r="P165" s="20">
        <v>0.16</v>
      </c>
      <c r="Q165" s="20">
        <v>0.14000000000000001</v>
      </c>
      <c r="R165" s="20">
        <v>0.13</v>
      </c>
      <c r="S165" s="20">
        <v>0.12</v>
      </c>
      <c r="T165" s="20">
        <v>0.11</v>
      </c>
      <c r="U165" s="20">
        <v>9.9999999999999992E-2</v>
      </c>
      <c r="V165" s="20">
        <v>9.9999999999999992E-2</v>
      </c>
      <c r="W165" s="20">
        <v>9.9999999999999992E-2</v>
      </c>
      <c r="X165" s="20">
        <v>0.09</v>
      </c>
      <c r="AA165" s="10"/>
    </row>
    <row r="166" spans="1:27" x14ac:dyDescent="0.2">
      <c r="A166" s="11" t="s">
        <v>231</v>
      </c>
      <c r="B166" s="10">
        <v>189.38122708927108</v>
      </c>
      <c r="C166" s="12">
        <v>0.20262105126157509</v>
      </c>
      <c r="D166" s="11" t="s">
        <v>231</v>
      </c>
      <c r="E166" s="20">
        <v>0.08</v>
      </c>
      <c r="F166" s="20">
        <v>9.9999999999999992E-2</v>
      </c>
      <c r="G166" s="20">
        <v>0.11</v>
      </c>
      <c r="H166" s="20">
        <v>0.13</v>
      </c>
      <c r="I166" s="20">
        <v>0.15000000000000002</v>
      </c>
      <c r="J166" s="20">
        <v>0.16</v>
      </c>
      <c r="K166" s="20">
        <v>0.17</v>
      </c>
      <c r="L166" s="20">
        <v>0.18000000000000002</v>
      </c>
      <c r="M166" s="20">
        <v>0.18000000000000002</v>
      </c>
      <c r="N166" s="20">
        <v>0.17</v>
      </c>
      <c r="O166" s="20">
        <v>0.16</v>
      </c>
      <c r="P166" s="20">
        <v>0.14000000000000001</v>
      </c>
      <c r="Q166" s="20">
        <v>0.12</v>
      </c>
      <c r="R166" s="20">
        <v>0.11</v>
      </c>
      <c r="S166" s="20">
        <v>0.09</v>
      </c>
      <c r="T166" s="20">
        <v>0.08</v>
      </c>
      <c r="U166" s="20">
        <v>6.9999999999999993E-2</v>
      </c>
      <c r="V166" s="20">
        <v>6.9999999999999993E-2</v>
      </c>
      <c r="W166" s="20">
        <v>6.0000000000000005E-2</v>
      </c>
      <c r="X166" s="20">
        <v>6.0000000000000005E-2</v>
      </c>
      <c r="AA166" s="10"/>
    </row>
    <row r="167" spans="1:27" x14ac:dyDescent="0.2">
      <c r="A167" s="11" t="s">
        <v>232</v>
      </c>
      <c r="B167" s="10">
        <v>225.44671906593462</v>
      </c>
      <c r="C167" s="12">
        <v>0.65433082996002245</v>
      </c>
      <c r="D167" s="11" t="s">
        <v>232</v>
      </c>
      <c r="E167" s="20">
        <v>0.48</v>
      </c>
      <c r="F167" s="20">
        <v>0.56000000000000005</v>
      </c>
      <c r="G167" s="20">
        <v>0.65</v>
      </c>
      <c r="H167" s="20">
        <v>0.74</v>
      </c>
      <c r="I167" s="20">
        <v>0.84</v>
      </c>
      <c r="J167" s="20">
        <v>0.94000000000000006</v>
      </c>
      <c r="K167" s="20">
        <v>1.01</v>
      </c>
      <c r="L167" s="20">
        <v>1.04</v>
      </c>
      <c r="M167" s="20">
        <v>1.02</v>
      </c>
      <c r="N167" s="20">
        <v>0.96</v>
      </c>
      <c r="O167" s="20">
        <v>0.85</v>
      </c>
      <c r="P167" s="20">
        <v>0.72</v>
      </c>
      <c r="Q167" s="20">
        <v>0.6</v>
      </c>
      <c r="R167" s="20">
        <v>0.5</v>
      </c>
      <c r="S167" s="20">
        <v>0.43</v>
      </c>
      <c r="T167" s="20">
        <v>0.36</v>
      </c>
      <c r="U167" s="20">
        <v>0.31</v>
      </c>
      <c r="V167" s="20">
        <v>0.27</v>
      </c>
      <c r="W167" s="20">
        <v>0.24000000000000002</v>
      </c>
      <c r="X167" s="20">
        <v>0.21000000000000002</v>
      </c>
      <c r="AA167" s="10"/>
    </row>
    <row r="168" spans="1:27" x14ac:dyDescent="0.2">
      <c r="A168" s="11" t="s">
        <v>233</v>
      </c>
      <c r="B168" s="10">
        <v>261.65785816164583</v>
      </c>
      <c r="C168" s="12">
        <v>0.37338008784928889</v>
      </c>
      <c r="D168" s="11" t="s">
        <v>233</v>
      </c>
      <c r="E168" s="20">
        <v>0.51</v>
      </c>
      <c r="F168" s="20">
        <v>0.52</v>
      </c>
      <c r="G168" s="20">
        <v>0.54</v>
      </c>
      <c r="H168" s="20">
        <v>0.56000000000000005</v>
      </c>
      <c r="I168" s="20">
        <v>0.59</v>
      </c>
      <c r="J168" s="20">
        <v>0.59</v>
      </c>
      <c r="K168" s="20">
        <v>0.56000000000000005</v>
      </c>
      <c r="L168" s="20">
        <v>0.53</v>
      </c>
      <c r="M168" s="20">
        <v>0.5</v>
      </c>
      <c r="N168" s="20">
        <v>0.45</v>
      </c>
      <c r="O168" s="20">
        <v>0.39</v>
      </c>
      <c r="P168" s="20">
        <v>0.33</v>
      </c>
      <c r="Q168" s="20">
        <v>0.28000000000000003</v>
      </c>
      <c r="R168" s="20">
        <v>0.23</v>
      </c>
      <c r="S168" s="20">
        <v>0.19</v>
      </c>
      <c r="T168" s="20">
        <v>0.16</v>
      </c>
      <c r="U168" s="20">
        <v>0.11</v>
      </c>
      <c r="V168" s="20">
        <v>0.09</v>
      </c>
      <c r="W168" s="20">
        <v>0.08</v>
      </c>
      <c r="X168" s="20">
        <v>6.9999999999999993E-2</v>
      </c>
      <c r="AA168" s="10"/>
    </row>
    <row r="169" spans="1:27" x14ac:dyDescent="0.2">
      <c r="A169" s="11" t="s">
        <v>234</v>
      </c>
      <c r="B169" s="10">
        <v>339.77014509808697</v>
      </c>
      <c r="C169" s="12">
        <v>0.31342870270666162</v>
      </c>
      <c r="D169" s="11" t="s">
        <v>234</v>
      </c>
      <c r="E169" s="20">
        <v>0.73</v>
      </c>
      <c r="F169" s="20">
        <v>0.76</v>
      </c>
      <c r="G169" s="20">
        <v>0.79</v>
      </c>
      <c r="H169" s="20">
        <v>0.83</v>
      </c>
      <c r="I169" s="20">
        <v>0.88</v>
      </c>
      <c r="J169" s="20">
        <v>0.87</v>
      </c>
      <c r="K169" s="20">
        <v>0.81</v>
      </c>
      <c r="L169" s="20">
        <v>0.77</v>
      </c>
      <c r="M169" s="20">
        <v>0.74</v>
      </c>
      <c r="N169" s="20">
        <v>0.7</v>
      </c>
      <c r="O169" s="20">
        <v>0.64</v>
      </c>
      <c r="P169" s="20">
        <v>0.59</v>
      </c>
      <c r="Q169" s="20">
        <v>0.53</v>
      </c>
      <c r="R169" s="20">
        <v>0.46</v>
      </c>
      <c r="S169" s="20">
        <v>0.4</v>
      </c>
      <c r="T169" s="20">
        <v>0.34</v>
      </c>
      <c r="U169" s="20">
        <v>0.25</v>
      </c>
      <c r="V169" s="20">
        <v>0.2</v>
      </c>
      <c r="W169" s="20">
        <v>0.16</v>
      </c>
      <c r="X169" s="20">
        <v>0.13</v>
      </c>
      <c r="AA169" s="10"/>
    </row>
    <row r="170" spans="1:27" x14ac:dyDescent="0.2">
      <c r="A170" s="11" t="s">
        <v>235</v>
      </c>
      <c r="B170" s="10">
        <v>430.26243151497033</v>
      </c>
      <c r="C170" s="12">
        <v>0.13273710113079401</v>
      </c>
      <c r="D170" s="11" t="s">
        <v>235</v>
      </c>
      <c r="E170" s="20">
        <v>0.55000000000000004</v>
      </c>
      <c r="F170" s="20">
        <v>0.55000000000000004</v>
      </c>
      <c r="G170" s="20">
        <v>0.54</v>
      </c>
      <c r="H170" s="20">
        <v>0.54</v>
      </c>
      <c r="I170" s="20">
        <v>0.55000000000000004</v>
      </c>
      <c r="J170" s="20">
        <v>0.51</v>
      </c>
      <c r="K170" s="20">
        <v>0.45</v>
      </c>
      <c r="L170" s="20">
        <v>0.41000000000000003</v>
      </c>
      <c r="M170" s="20">
        <v>0.39</v>
      </c>
      <c r="N170" s="20">
        <v>0.38</v>
      </c>
      <c r="O170" s="20">
        <v>0.38</v>
      </c>
      <c r="P170" s="20">
        <v>0.37</v>
      </c>
      <c r="Q170" s="20">
        <v>0.36</v>
      </c>
      <c r="R170" s="20">
        <v>0.33</v>
      </c>
      <c r="S170" s="20">
        <v>0.3</v>
      </c>
      <c r="T170" s="20">
        <v>0.25</v>
      </c>
      <c r="U170" s="20">
        <v>0.17</v>
      </c>
      <c r="V170" s="20">
        <v>0.12</v>
      </c>
      <c r="W170" s="20">
        <v>0.08</v>
      </c>
      <c r="X170" s="20">
        <v>0.03</v>
      </c>
      <c r="AA170" s="10"/>
    </row>
    <row r="171" spans="1:27" x14ac:dyDescent="0.2">
      <c r="A171" s="11" t="s">
        <v>236</v>
      </c>
      <c r="B171" s="10">
        <v>576.4790692641709</v>
      </c>
      <c r="C171" s="12">
        <v>0.35671506251890855</v>
      </c>
      <c r="D171" s="11" t="s">
        <v>236</v>
      </c>
      <c r="E171" s="20">
        <v>0.22</v>
      </c>
      <c r="F171" s="20">
        <v>0.24000000000000002</v>
      </c>
      <c r="G171" s="20">
        <v>0.27</v>
      </c>
      <c r="H171" s="20">
        <v>0.3</v>
      </c>
      <c r="I171" s="20">
        <v>0.33</v>
      </c>
      <c r="J171" s="20">
        <v>0.33</v>
      </c>
      <c r="K171" s="20">
        <v>0.33</v>
      </c>
      <c r="L171" s="20">
        <v>0.33</v>
      </c>
      <c r="M171" s="20">
        <v>0.33</v>
      </c>
      <c r="N171" s="20">
        <v>0.33</v>
      </c>
      <c r="O171" s="20">
        <v>0.33</v>
      </c>
      <c r="P171" s="20">
        <v>0.33</v>
      </c>
      <c r="Q171" s="20">
        <v>0.31</v>
      </c>
      <c r="R171" s="20">
        <v>0.3</v>
      </c>
      <c r="S171" s="20">
        <v>0.28000000000000003</v>
      </c>
      <c r="T171" s="20">
        <v>0.26</v>
      </c>
      <c r="U171" s="20">
        <v>0.25</v>
      </c>
      <c r="V171" s="20">
        <v>0.23</v>
      </c>
      <c r="W171" s="20">
        <v>0.21000000000000002</v>
      </c>
      <c r="X171" s="20">
        <v>0.19</v>
      </c>
      <c r="AA171" s="10"/>
    </row>
    <row r="172" spans="1:27" x14ac:dyDescent="0.2">
      <c r="A172" s="11" t="s">
        <v>237</v>
      </c>
      <c r="B172" s="10">
        <v>890.11247106165342</v>
      </c>
      <c r="C172" s="12">
        <v>0.16213362274430956</v>
      </c>
      <c r="D172" s="11" t="s">
        <v>237</v>
      </c>
      <c r="E172" s="20">
        <v>0.66</v>
      </c>
      <c r="F172" s="20">
        <v>0.66</v>
      </c>
      <c r="G172" s="20">
        <v>0.69000000000000006</v>
      </c>
      <c r="H172" s="20">
        <v>0.72</v>
      </c>
      <c r="I172" s="20">
        <v>0.75</v>
      </c>
      <c r="J172" s="20">
        <v>0.72</v>
      </c>
      <c r="K172" s="20">
        <v>0.65</v>
      </c>
      <c r="L172" s="20">
        <v>0.61</v>
      </c>
      <c r="M172" s="20">
        <v>0.57000000000000006</v>
      </c>
      <c r="N172" s="20">
        <v>0.56000000000000005</v>
      </c>
      <c r="O172" s="20">
        <v>0.54</v>
      </c>
      <c r="P172" s="20">
        <v>0.52</v>
      </c>
      <c r="Q172" s="20">
        <v>0.5</v>
      </c>
      <c r="R172" s="20">
        <v>0.49</v>
      </c>
      <c r="S172" s="20">
        <v>0.45</v>
      </c>
      <c r="T172" s="20">
        <v>0.42</v>
      </c>
      <c r="U172" s="20">
        <v>0.41000000000000003</v>
      </c>
      <c r="V172" s="20">
        <v>0.37</v>
      </c>
      <c r="W172" s="20">
        <v>0.33</v>
      </c>
      <c r="X172" s="20">
        <v>0.31</v>
      </c>
      <c r="AA172" s="10"/>
    </row>
    <row r="173" spans="1:27" x14ac:dyDescent="0.2">
      <c r="A173" s="11" t="s">
        <v>238</v>
      </c>
      <c r="B173" s="10">
        <v>3965.0389216545968</v>
      </c>
      <c r="C173" s="12">
        <v>0.3225127359381163</v>
      </c>
      <c r="D173" s="11" t="s">
        <v>238</v>
      </c>
      <c r="E173" s="20">
        <v>0.82000000000000006</v>
      </c>
      <c r="F173" s="20">
        <v>0.84</v>
      </c>
      <c r="G173" s="20">
        <v>0.86</v>
      </c>
      <c r="H173" s="20">
        <v>0.87</v>
      </c>
      <c r="I173" s="20">
        <v>0.88</v>
      </c>
      <c r="J173" s="20">
        <v>0.83</v>
      </c>
      <c r="K173" s="20">
        <v>0.72</v>
      </c>
      <c r="L173" s="20">
        <v>0.62</v>
      </c>
      <c r="M173" s="20">
        <v>0.54</v>
      </c>
      <c r="N173" s="20">
        <v>0.47000000000000003</v>
      </c>
      <c r="O173" s="20">
        <v>0.39</v>
      </c>
      <c r="P173" s="20">
        <v>0.34</v>
      </c>
      <c r="Q173" s="20">
        <v>0.29000000000000004</v>
      </c>
      <c r="R173" s="20">
        <v>0.26</v>
      </c>
      <c r="S173" s="20">
        <v>0.23</v>
      </c>
      <c r="T173" s="20">
        <v>0.2</v>
      </c>
      <c r="U173" s="20">
        <v>0.14000000000000001</v>
      </c>
      <c r="V173" s="20">
        <v>0.14000000000000001</v>
      </c>
      <c r="W173" s="20">
        <v>0.12</v>
      </c>
      <c r="X173" s="20">
        <v>0.11</v>
      </c>
      <c r="AA173" s="10"/>
    </row>
    <row r="174" spans="1:27" x14ac:dyDescent="0.2">
      <c r="B174" s="13"/>
    </row>
    <row r="175" spans="1:27" x14ac:dyDescent="0.2">
      <c r="B175" s="13"/>
    </row>
    <row r="176" spans="1:27" x14ac:dyDescent="0.2">
      <c r="B176" s="13"/>
    </row>
    <row r="177" spans="2:2" x14ac:dyDescent="0.2">
      <c r="B177" s="13"/>
    </row>
    <row r="178" spans="2:2" x14ac:dyDescent="0.2">
      <c r="B178" s="13"/>
    </row>
    <row r="179" spans="2:2" x14ac:dyDescent="0.2">
      <c r="B179" s="13"/>
    </row>
    <row r="180" spans="2:2" x14ac:dyDescent="0.2">
      <c r="B180" s="13"/>
    </row>
    <row r="181" spans="2:2" x14ac:dyDescent="0.2">
      <c r="B181" s="13"/>
    </row>
    <row r="182" spans="2:2" x14ac:dyDescent="0.2">
      <c r="B182" s="13"/>
    </row>
    <row r="183" spans="2:2" x14ac:dyDescent="0.2">
      <c r="B183" s="13"/>
    </row>
    <row r="184" spans="2:2" x14ac:dyDescent="0.2">
      <c r="B184" s="13"/>
    </row>
    <row r="185" spans="2:2" x14ac:dyDescent="0.2">
      <c r="B185" s="13"/>
    </row>
    <row r="186" spans="2:2" x14ac:dyDescent="0.2">
      <c r="B186" s="13"/>
    </row>
    <row r="187" spans="2:2" x14ac:dyDescent="0.2">
      <c r="B187" s="13"/>
    </row>
    <row r="188" spans="2:2" x14ac:dyDescent="0.2">
      <c r="B188" s="13"/>
    </row>
    <row r="189" spans="2:2" x14ac:dyDescent="0.2">
      <c r="B189" s="13"/>
    </row>
    <row r="190" spans="2:2" x14ac:dyDescent="0.2">
      <c r="B190" s="13"/>
    </row>
    <row r="191" spans="2:2" x14ac:dyDescent="0.2">
      <c r="B191" s="13"/>
    </row>
  </sheetData>
  <mergeCells count="2">
    <mergeCell ref="AB6:AB7"/>
    <mergeCell ref="AC6:AH6"/>
  </mergeCells>
  <pageMargins left="0.25" right="0.25" top="0.75" bottom="0.75" header="0.3" footer="0.3"/>
  <pageSetup scale="56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6.9</vt:lpstr>
      <vt:lpstr>Tbl 6.10</vt:lpstr>
      <vt:lpstr>'Table 6.9'!Print_Area</vt:lpstr>
      <vt:lpstr>'Tbl 6.10'!Print_Area</vt:lpstr>
      <vt:lpstr>'Table 6.9'!Print_Titles</vt:lpstr>
      <vt:lpstr>'Tbl 6.10'!Print_Titles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2019-10-18T20:15:40Z</dcterms:created>
  <dcterms:modified xsi:type="dcterms:W3CDTF">2019-10-28T13:32:15Z</dcterms:modified>
</cp:coreProperties>
</file>